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 activeTab="3"/>
  </bookViews>
  <sheets>
    <sheet name="高中 " sheetId="2" r:id="rId1"/>
    <sheet name="初中" sheetId="3" r:id="rId2"/>
    <sheet name="小学" sheetId="4" r:id="rId3"/>
    <sheet name="幼儿园" sheetId="5" r:id="rId4"/>
  </sheets>
  <calcPr calcId="125725"/>
</workbook>
</file>

<file path=xl/calcChain.xml><?xml version="1.0" encoding="utf-8"?>
<calcChain xmlns="http://schemas.openxmlformats.org/spreadsheetml/2006/main">
  <c r="I57" i="5"/>
  <c r="H57"/>
  <c r="M3" i="2"/>
  <c r="M4"/>
  <c r="M5"/>
  <c r="M6"/>
  <c r="M7"/>
  <c r="M8"/>
  <c r="M9"/>
  <c r="M2"/>
  <c r="I28" i="3"/>
  <c r="H28"/>
  <c r="J28" s="1"/>
  <c r="J55" i="5"/>
  <c r="I49" i="4"/>
  <c r="K49" s="1"/>
  <c r="H49"/>
  <c r="M17" i="5"/>
  <c r="M3"/>
  <c r="M42"/>
  <c r="M52"/>
  <c r="M41"/>
  <c r="M40"/>
  <c r="M48"/>
  <c r="M6"/>
  <c r="M46"/>
  <c r="M31"/>
  <c r="M20"/>
  <c r="M37"/>
  <c r="M7"/>
  <c r="M8"/>
  <c r="M19"/>
  <c r="M34"/>
  <c r="M2"/>
  <c r="M36"/>
  <c r="M16"/>
  <c r="M27"/>
  <c r="M18"/>
  <c r="M35"/>
  <c r="M50"/>
  <c r="M32"/>
  <c r="M23"/>
  <c r="M25"/>
  <c r="M26"/>
  <c r="M44"/>
  <c r="M5"/>
  <c r="M29"/>
  <c r="M30"/>
  <c r="M9"/>
  <c r="M47"/>
  <c r="M45"/>
  <c r="M14"/>
  <c r="M51"/>
  <c r="M10"/>
  <c r="M39"/>
  <c r="M11"/>
  <c r="M33"/>
  <c r="M4"/>
  <c r="M12"/>
  <c r="M28"/>
  <c r="M53"/>
  <c r="M43"/>
  <c r="M21"/>
  <c r="M38"/>
  <c r="M22"/>
  <c r="M15"/>
  <c r="M54"/>
  <c r="M13"/>
  <c r="M24"/>
  <c r="M55"/>
  <c r="M56"/>
  <c r="M49"/>
  <c r="K36"/>
  <c r="K16"/>
  <c r="K27"/>
  <c r="K18"/>
  <c r="K35"/>
  <c r="K50"/>
  <c r="K32"/>
  <c r="K23"/>
  <c r="K25"/>
  <c r="K26"/>
  <c r="K44"/>
  <c r="K29"/>
  <c r="K30"/>
  <c r="K9"/>
  <c r="K47"/>
  <c r="K45"/>
  <c r="K14"/>
  <c r="K51"/>
  <c r="K10"/>
  <c r="K39"/>
  <c r="K11"/>
  <c r="K33"/>
  <c r="L4"/>
  <c r="K12"/>
  <c r="K28"/>
  <c r="K53"/>
  <c r="K43"/>
  <c r="K21"/>
  <c r="K38"/>
  <c r="K22"/>
  <c r="K15"/>
  <c r="K54"/>
  <c r="K13"/>
  <c r="K24"/>
  <c r="K55"/>
  <c r="K56"/>
  <c r="K49"/>
  <c r="K17"/>
  <c r="L17" s="1"/>
  <c r="K42"/>
  <c r="L42" s="1"/>
  <c r="K52"/>
  <c r="K41"/>
  <c r="K40"/>
  <c r="K48"/>
  <c r="L48" s="1"/>
  <c r="K6"/>
  <c r="K46"/>
  <c r="L46" s="1"/>
  <c r="K31"/>
  <c r="K20"/>
  <c r="K37"/>
  <c r="K7"/>
  <c r="L7" s="1"/>
  <c r="L8"/>
  <c r="K19"/>
  <c r="K34"/>
  <c r="J36"/>
  <c r="J16"/>
  <c r="J27"/>
  <c r="J18"/>
  <c r="J35"/>
  <c r="J50"/>
  <c r="J32"/>
  <c r="J23"/>
  <c r="J25"/>
  <c r="J26"/>
  <c r="J44"/>
  <c r="J5"/>
  <c r="J29"/>
  <c r="J30"/>
  <c r="J9"/>
  <c r="J47"/>
  <c r="J45"/>
  <c r="J14"/>
  <c r="J51"/>
  <c r="J10"/>
  <c r="J39"/>
  <c r="J11"/>
  <c r="J33"/>
  <c r="J4"/>
  <c r="J12"/>
  <c r="J28"/>
  <c r="J53"/>
  <c r="J43"/>
  <c r="J21"/>
  <c r="J38"/>
  <c r="J22"/>
  <c r="J15"/>
  <c r="J54"/>
  <c r="J13"/>
  <c r="J24"/>
  <c r="J56"/>
  <c r="J57"/>
  <c r="J49"/>
  <c r="J17"/>
  <c r="J3"/>
  <c r="J42"/>
  <c r="J52"/>
  <c r="J41"/>
  <c r="J40"/>
  <c r="J48"/>
  <c r="J6"/>
  <c r="J46"/>
  <c r="J31"/>
  <c r="J20"/>
  <c r="J37"/>
  <c r="J7"/>
  <c r="J8"/>
  <c r="J19"/>
  <c r="J34"/>
  <c r="L2"/>
  <c r="J2"/>
  <c r="M24" i="3"/>
  <c r="M14"/>
  <c r="M11"/>
  <c r="M23"/>
  <c r="M3"/>
  <c r="M17"/>
  <c r="M2"/>
  <c r="M9"/>
  <c r="M20"/>
  <c r="M15"/>
  <c r="M27"/>
  <c r="M25"/>
  <c r="M22"/>
  <c r="M18"/>
  <c r="M21"/>
  <c r="M4"/>
  <c r="M19"/>
  <c r="M26"/>
  <c r="M12"/>
  <c r="M7"/>
  <c r="M16"/>
  <c r="M13"/>
  <c r="M6"/>
  <c r="M10"/>
  <c r="M5"/>
  <c r="M8"/>
  <c r="M23" i="4"/>
  <c r="M2"/>
  <c r="M19"/>
  <c r="M16"/>
  <c r="M42"/>
  <c r="M36"/>
  <c r="M47"/>
  <c r="M39"/>
  <c r="M3"/>
  <c r="M4"/>
  <c r="M40"/>
  <c r="M31"/>
  <c r="M34"/>
  <c r="M30"/>
  <c r="M5"/>
  <c r="M6"/>
  <c r="M7"/>
  <c r="M41"/>
  <c r="M29"/>
  <c r="M20"/>
  <c r="M27"/>
  <c r="M44"/>
  <c r="M45"/>
  <c r="M46"/>
  <c r="M22"/>
  <c r="M32"/>
  <c r="M35"/>
  <c r="M25"/>
  <c r="M8"/>
  <c r="M9"/>
  <c r="M33"/>
  <c r="M28"/>
  <c r="M26"/>
  <c r="M10"/>
  <c r="M11"/>
  <c r="M37"/>
  <c r="M18"/>
  <c r="M48"/>
  <c r="M38"/>
  <c r="M24"/>
  <c r="M17"/>
  <c r="M21"/>
  <c r="M15"/>
  <c r="M12"/>
  <c r="M13"/>
  <c r="M14"/>
  <c r="M43"/>
  <c r="K43"/>
  <c r="K23"/>
  <c r="K2"/>
  <c r="L2" s="1"/>
  <c r="K19"/>
  <c r="K16"/>
  <c r="K42"/>
  <c r="K36"/>
  <c r="K47"/>
  <c r="K39"/>
  <c r="K3"/>
  <c r="K4"/>
  <c r="K40"/>
  <c r="K31"/>
  <c r="K34"/>
  <c r="K30"/>
  <c r="K6"/>
  <c r="K7"/>
  <c r="K41"/>
  <c r="K29"/>
  <c r="L29" s="1"/>
  <c r="K20"/>
  <c r="K27"/>
  <c r="K45"/>
  <c r="K46"/>
  <c r="K22"/>
  <c r="K32"/>
  <c r="L32" s="1"/>
  <c r="K35"/>
  <c r="K25"/>
  <c r="K8"/>
  <c r="L9"/>
  <c r="K33"/>
  <c r="K28"/>
  <c r="K26"/>
  <c r="K10"/>
  <c r="K11"/>
  <c r="K37"/>
  <c r="K18"/>
  <c r="K48"/>
  <c r="K38"/>
  <c r="K24"/>
  <c r="K17"/>
  <c r="K21"/>
  <c r="K15"/>
  <c r="K12"/>
  <c r="K13"/>
  <c r="L14"/>
  <c r="J20" i="3"/>
  <c r="J23"/>
  <c r="J17"/>
  <c r="J19"/>
  <c r="J27"/>
  <c r="J21"/>
  <c r="J26"/>
  <c r="J14"/>
  <c r="J25"/>
  <c r="J3"/>
  <c r="J15"/>
  <c r="J11"/>
  <c r="J4"/>
  <c r="J5"/>
  <c r="J2"/>
  <c r="J6"/>
  <c r="J9"/>
  <c r="J7"/>
  <c r="J10"/>
  <c r="J13"/>
  <c r="J8"/>
  <c r="J18"/>
  <c r="J24"/>
  <c r="J16"/>
  <c r="J12"/>
  <c r="K20"/>
  <c r="K23"/>
  <c r="K17"/>
  <c r="K19"/>
  <c r="K27"/>
  <c r="K21"/>
  <c r="K26"/>
  <c r="K14"/>
  <c r="K25"/>
  <c r="K3"/>
  <c r="K15"/>
  <c r="K11"/>
  <c r="K4"/>
  <c r="L5"/>
  <c r="K6"/>
  <c r="K9"/>
  <c r="K7"/>
  <c r="K10"/>
  <c r="K13"/>
  <c r="K8"/>
  <c r="K18"/>
  <c r="K24"/>
  <c r="K16"/>
  <c r="K12"/>
  <c r="K22"/>
  <c r="J22"/>
  <c r="L26" i="4"/>
  <c r="L34"/>
  <c r="L40"/>
  <c r="J37"/>
  <c r="J41"/>
  <c r="J36"/>
  <c r="J48"/>
  <c r="J49"/>
  <c r="J9"/>
  <c r="J2"/>
  <c r="J5"/>
  <c r="J6"/>
  <c r="J10"/>
  <c r="J11"/>
  <c r="J12"/>
  <c r="J14"/>
  <c r="J15"/>
  <c r="J23"/>
  <c r="J4"/>
  <c r="J26"/>
  <c r="J19"/>
  <c r="J17"/>
  <c r="J18"/>
  <c r="J24"/>
  <c r="J21"/>
  <c r="J31"/>
  <c r="J27"/>
  <c r="J30"/>
  <c r="J33"/>
  <c r="J34"/>
  <c r="J8"/>
  <c r="J16"/>
  <c r="J7"/>
  <c r="J38"/>
  <c r="J13"/>
  <c r="J35"/>
  <c r="J39"/>
  <c r="J40"/>
  <c r="J22"/>
  <c r="J20"/>
  <c r="J45"/>
  <c r="J29"/>
  <c r="J28"/>
  <c r="J32"/>
  <c r="J42"/>
  <c r="J47"/>
  <c r="J3"/>
  <c r="J43"/>
  <c r="J25"/>
  <c r="J46"/>
  <c r="K44"/>
  <c r="J44"/>
  <c r="L3" i="2"/>
  <c r="L4"/>
  <c r="L5"/>
  <c r="L6"/>
  <c r="L7"/>
  <c r="L8"/>
  <c r="L9"/>
  <c r="L2"/>
  <c r="K2"/>
  <c r="K6"/>
  <c r="K5"/>
  <c r="K3"/>
  <c r="K7"/>
  <c r="K8"/>
  <c r="K4"/>
  <c r="I9"/>
  <c r="H9"/>
  <c r="J2"/>
  <c r="J6"/>
  <c r="J5"/>
  <c r="J3"/>
  <c r="J7"/>
  <c r="J8"/>
  <c r="J4"/>
  <c r="G17" i="5"/>
  <c r="G3"/>
  <c r="G42"/>
  <c r="G52"/>
  <c r="G41"/>
  <c r="G40"/>
  <c r="G48"/>
  <c r="G6"/>
  <c r="G46"/>
  <c r="G31"/>
  <c r="G20"/>
  <c r="G37"/>
  <c r="G7"/>
  <c r="G19"/>
  <c r="G34"/>
  <c r="L34" s="1"/>
  <c r="G36"/>
  <c r="G16"/>
  <c r="G27"/>
  <c r="L27" s="1"/>
  <c r="G18"/>
  <c r="G35"/>
  <c r="L35" s="1"/>
  <c r="G50"/>
  <c r="G32"/>
  <c r="G23"/>
  <c r="G25"/>
  <c r="G26"/>
  <c r="G44"/>
  <c r="G5"/>
  <c r="G29"/>
  <c r="G30"/>
  <c r="G9"/>
  <c r="G47"/>
  <c r="G45"/>
  <c r="G14"/>
  <c r="G51"/>
  <c r="G10"/>
  <c r="G39"/>
  <c r="G11"/>
  <c r="G33"/>
  <c r="G12"/>
  <c r="G28"/>
  <c r="G53"/>
  <c r="G43"/>
  <c r="G21"/>
  <c r="G38"/>
  <c r="G22"/>
  <c r="G15"/>
  <c r="G54"/>
  <c r="G13"/>
  <c r="G24"/>
  <c r="G55"/>
  <c r="G56"/>
  <c r="F17"/>
  <c r="F3"/>
  <c r="F42"/>
  <c r="F52"/>
  <c r="F41"/>
  <c r="F40"/>
  <c r="F48"/>
  <c r="F6"/>
  <c r="F46"/>
  <c r="F31"/>
  <c r="F20"/>
  <c r="F37"/>
  <c r="F7"/>
  <c r="F8"/>
  <c r="F19"/>
  <c r="F34"/>
  <c r="F2"/>
  <c r="F36"/>
  <c r="F16"/>
  <c r="F27"/>
  <c r="F18"/>
  <c r="F35"/>
  <c r="F50"/>
  <c r="F32"/>
  <c r="F23"/>
  <c r="F25"/>
  <c r="F26"/>
  <c r="F44"/>
  <c r="F5"/>
  <c r="F29"/>
  <c r="F30"/>
  <c r="F9"/>
  <c r="F47"/>
  <c r="F45"/>
  <c r="F14"/>
  <c r="F51"/>
  <c r="F10"/>
  <c r="F39"/>
  <c r="F11"/>
  <c r="F33"/>
  <c r="F4"/>
  <c r="F12"/>
  <c r="F28"/>
  <c r="F53"/>
  <c r="F43"/>
  <c r="F21"/>
  <c r="F38"/>
  <c r="F22"/>
  <c r="F15"/>
  <c r="F54"/>
  <c r="F13"/>
  <c r="F24"/>
  <c r="F55"/>
  <c r="F56"/>
  <c r="G49"/>
  <c r="F49"/>
  <c r="D57"/>
  <c r="E57"/>
  <c r="M57" s="1"/>
  <c r="C57"/>
  <c r="K57" s="1"/>
  <c r="D49" i="4"/>
  <c r="E49"/>
  <c r="G49" s="1"/>
  <c r="C49"/>
  <c r="G23"/>
  <c r="G2"/>
  <c r="G16"/>
  <c r="G42"/>
  <c r="G36"/>
  <c r="L36" s="1"/>
  <c r="G47"/>
  <c r="L47" s="1"/>
  <c r="G39"/>
  <c r="L39" s="1"/>
  <c r="G3"/>
  <c r="L3" s="1"/>
  <c r="G4"/>
  <c r="G40"/>
  <c r="G31"/>
  <c r="L31" s="1"/>
  <c r="G34"/>
  <c r="G30"/>
  <c r="L30" s="1"/>
  <c r="G5"/>
  <c r="L5" s="1"/>
  <c r="G6"/>
  <c r="L6" s="1"/>
  <c r="G7"/>
  <c r="G41"/>
  <c r="G29"/>
  <c r="G20"/>
  <c r="G27"/>
  <c r="G44"/>
  <c r="L44" s="1"/>
  <c r="G45"/>
  <c r="L45" s="1"/>
  <c r="G46"/>
  <c r="G32"/>
  <c r="G35"/>
  <c r="L35" s="1"/>
  <c r="G25"/>
  <c r="G8"/>
  <c r="L8" s="1"/>
  <c r="G33"/>
  <c r="L33" s="1"/>
  <c r="G28"/>
  <c r="G26"/>
  <c r="G10"/>
  <c r="G11"/>
  <c r="G37"/>
  <c r="G18"/>
  <c r="L18" s="1"/>
  <c r="G48"/>
  <c r="G38"/>
  <c r="L38" s="1"/>
  <c r="G24"/>
  <c r="G17"/>
  <c r="L17" s="1"/>
  <c r="G21"/>
  <c r="G15"/>
  <c r="L15" s="1"/>
  <c r="G12"/>
  <c r="G13"/>
  <c r="L13" s="1"/>
  <c r="G19"/>
  <c r="G22"/>
  <c r="L22" s="1"/>
  <c r="F23"/>
  <c r="F2"/>
  <c r="F16"/>
  <c r="F42"/>
  <c r="F36"/>
  <c r="F47"/>
  <c r="F39"/>
  <c r="F3"/>
  <c r="F4"/>
  <c r="F40"/>
  <c r="F31"/>
  <c r="F34"/>
  <c r="F30"/>
  <c r="F5"/>
  <c r="F6"/>
  <c r="F7"/>
  <c r="F41"/>
  <c r="F29"/>
  <c r="F20"/>
  <c r="F27"/>
  <c r="F44"/>
  <c r="F45"/>
  <c r="F46"/>
  <c r="F32"/>
  <c r="F35"/>
  <c r="F25"/>
  <c r="F8"/>
  <c r="F9"/>
  <c r="F33"/>
  <c r="F28"/>
  <c r="F26"/>
  <c r="F10"/>
  <c r="F11"/>
  <c r="F37"/>
  <c r="F18"/>
  <c r="F48"/>
  <c r="F38"/>
  <c r="F24"/>
  <c r="F17"/>
  <c r="F21"/>
  <c r="F15"/>
  <c r="F12"/>
  <c r="F13"/>
  <c r="F14"/>
  <c r="F19"/>
  <c r="F22"/>
  <c r="G43"/>
  <c r="L43" s="1"/>
  <c r="F43"/>
  <c r="D28" i="3"/>
  <c r="E28"/>
  <c r="M28" s="1"/>
  <c r="C28"/>
  <c r="G24"/>
  <c r="G14"/>
  <c r="G11"/>
  <c r="G23"/>
  <c r="G3"/>
  <c r="G17"/>
  <c r="G2"/>
  <c r="L2" s="1"/>
  <c r="G9"/>
  <c r="L9" s="1"/>
  <c r="G20"/>
  <c r="G15"/>
  <c r="G27"/>
  <c r="G25"/>
  <c r="G22"/>
  <c r="G18"/>
  <c r="G21"/>
  <c r="G4"/>
  <c r="G19"/>
  <c r="G26"/>
  <c r="G12"/>
  <c r="L12" s="1"/>
  <c r="G7"/>
  <c r="G16"/>
  <c r="G13"/>
  <c r="G6"/>
  <c r="G10"/>
  <c r="F24"/>
  <c r="F14"/>
  <c r="F11"/>
  <c r="F23"/>
  <c r="F3"/>
  <c r="F17"/>
  <c r="F2"/>
  <c r="F9"/>
  <c r="F20"/>
  <c r="F15"/>
  <c r="F27"/>
  <c r="F25"/>
  <c r="F22"/>
  <c r="F18"/>
  <c r="F21"/>
  <c r="F4"/>
  <c r="F19"/>
  <c r="F26"/>
  <c r="F12"/>
  <c r="F7"/>
  <c r="F16"/>
  <c r="F13"/>
  <c r="F6"/>
  <c r="F10"/>
  <c r="F5"/>
  <c r="G8"/>
  <c r="L8" s="1"/>
  <c r="F8"/>
  <c r="D9" i="2"/>
  <c r="E9"/>
  <c r="C9"/>
  <c r="G9" s="1"/>
  <c r="G8"/>
  <c r="G7"/>
  <c r="G5"/>
  <c r="G2"/>
  <c r="G4"/>
  <c r="G6"/>
  <c r="G3"/>
  <c r="F8"/>
  <c r="F7"/>
  <c r="F5"/>
  <c r="F2"/>
  <c r="F4"/>
  <c r="F6"/>
  <c r="F3"/>
  <c r="L54" i="5" l="1"/>
  <c r="L21"/>
  <c r="L12"/>
  <c r="L13"/>
  <c r="L15"/>
  <c r="L28"/>
  <c r="L18"/>
  <c r="L19"/>
  <c r="L32"/>
  <c r="L20"/>
  <c r="L41"/>
  <c r="L55"/>
  <c r="L38"/>
  <c r="L43"/>
  <c r="L11"/>
  <c r="L10"/>
  <c r="L14"/>
  <c r="L47"/>
  <c r="L30"/>
  <c r="L5"/>
  <c r="L26"/>
  <c r="L23"/>
  <c r="L50"/>
  <c r="L16"/>
  <c r="G57"/>
  <c r="L57" s="1"/>
  <c r="L37"/>
  <c r="L31"/>
  <c r="L6"/>
  <c r="L40"/>
  <c r="L52"/>
  <c r="L3"/>
  <c r="L49"/>
  <c r="L56"/>
  <c r="L24"/>
  <c r="L22"/>
  <c r="L53"/>
  <c r="L33"/>
  <c r="L39"/>
  <c r="L51"/>
  <c r="L45"/>
  <c r="L9"/>
  <c r="L29"/>
  <c r="L44"/>
  <c r="L25"/>
  <c r="L36"/>
  <c r="L11" i="4"/>
  <c r="M49"/>
  <c r="L16" i="3"/>
  <c r="L6"/>
  <c r="L3"/>
  <c r="L19"/>
  <c r="L10"/>
  <c r="L4"/>
  <c r="L11"/>
  <c r="L21"/>
  <c r="L49" i="4"/>
  <c r="L41"/>
  <c r="L27"/>
  <c r="L24" i="3"/>
  <c r="L7" i="4"/>
  <c r="L25"/>
  <c r="L4"/>
  <c r="L16"/>
  <c r="L20"/>
  <c r="L42"/>
  <c r="L19"/>
  <c r="L23"/>
  <c r="L12"/>
  <c r="L21"/>
  <c r="L24"/>
  <c r="L48"/>
  <c r="L37"/>
  <c r="L10"/>
  <c r="L28"/>
  <c r="L46"/>
  <c r="L18" i="3"/>
  <c r="L13"/>
  <c r="L7"/>
  <c r="L14"/>
  <c r="L23"/>
  <c r="L22"/>
  <c r="F28"/>
  <c r="L15"/>
  <c r="L25"/>
  <c r="L26"/>
  <c r="L27"/>
  <c r="L17"/>
  <c r="G28"/>
  <c r="L20"/>
  <c r="K28"/>
  <c r="L28" s="1"/>
  <c r="K9" i="2"/>
  <c r="F9"/>
  <c r="J9"/>
  <c r="F57" i="5"/>
  <c r="F49" i="4"/>
</calcChain>
</file>

<file path=xl/sharedStrings.xml><?xml version="1.0" encoding="utf-8"?>
<sst xmlns="http://schemas.openxmlformats.org/spreadsheetml/2006/main" count="191" uniqueCount="150">
  <si>
    <t>理治小学</t>
    <phoneticPr fontId="4" type="noConversion"/>
  </si>
  <si>
    <t>韬奋小学</t>
    <phoneticPr fontId="4" type="noConversion"/>
  </si>
  <si>
    <t>川港小学</t>
  </si>
  <si>
    <t>东社学校(小学部)</t>
  </si>
  <si>
    <t>二窎小学</t>
  </si>
  <si>
    <t>家纺城小学</t>
  </si>
  <si>
    <t>姜灶小学</t>
  </si>
  <si>
    <t>金北学校(小学部)</t>
  </si>
  <si>
    <t>金乐小学</t>
  </si>
  <si>
    <t>金沙小学</t>
  </si>
  <si>
    <t>金余小学</t>
  </si>
  <si>
    <t>李港小学</t>
  </si>
  <si>
    <t>刘桥小学</t>
  </si>
  <si>
    <t>南兴小学</t>
  </si>
  <si>
    <t>平潮小学</t>
  </si>
  <si>
    <t>平东小学</t>
  </si>
  <si>
    <t>骑岸小学</t>
  </si>
  <si>
    <t>庆丰小学</t>
  </si>
  <si>
    <t>纱场小学</t>
  </si>
  <si>
    <t>十总小学</t>
  </si>
  <si>
    <t>石港小学</t>
  </si>
  <si>
    <t>石南小学</t>
  </si>
  <si>
    <t>实验小学</t>
  </si>
  <si>
    <t>唐洪小学</t>
  </si>
  <si>
    <t>亭西小学</t>
  </si>
  <si>
    <t>通州小学</t>
  </si>
  <si>
    <t>五甲小学</t>
  </si>
  <si>
    <t>五接小学</t>
  </si>
  <si>
    <t>五窑小学</t>
  </si>
  <si>
    <t>五总小学</t>
  </si>
  <si>
    <t>西亭小学</t>
  </si>
  <si>
    <t>先锋小学</t>
  </si>
  <si>
    <t>新坝小学</t>
  </si>
  <si>
    <t>新联小学</t>
  </si>
  <si>
    <t>兴东小学</t>
  </si>
  <si>
    <t>兴仁小学</t>
  </si>
  <si>
    <t>英才小学</t>
  </si>
  <si>
    <t>余北小学</t>
  </si>
  <si>
    <t>袁灶小学</t>
  </si>
  <si>
    <t>张謇学校</t>
  </si>
  <si>
    <t>张芝山小学</t>
  </si>
  <si>
    <t>赵甸小学</t>
  </si>
  <si>
    <t>正场小学</t>
  </si>
  <si>
    <t>忠义小学</t>
  </si>
  <si>
    <t>英雄小学</t>
  </si>
  <si>
    <t>系统中人数</t>
    <phoneticPr fontId="4" type="noConversion"/>
  </si>
  <si>
    <t>学    校</t>
    <phoneticPr fontId="4" type="noConversion"/>
  </si>
  <si>
    <t>序号</t>
    <phoneticPr fontId="4" type="noConversion"/>
  </si>
  <si>
    <t>横港小学</t>
    <phoneticPr fontId="4" type="noConversion"/>
  </si>
  <si>
    <t>特殊教育学校</t>
    <phoneticPr fontId="4" type="noConversion"/>
  </si>
  <si>
    <t>平潮高级中学</t>
    <phoneticPr fontId="4" type="noConversion"/>
  </si>
  <si>
    <t>通州高级中学</t>
    <phoneticPr fontId="4" type="noConversion"/>
  </si>
  <si>
    <t>通州中等专业学校（江苏电大通州学院）</t>
    <phoneticPr fontId="4" type="noConversion"/>
  </si>
  <si>
    <t>西亭高级中学</t>
    <phoneticPr fontId="4" type="noConversion"/>
  </si>
  <si>
    <t>金沙中学</t>
    <phoneticPr fontId="4" type="noConversion"/>
  </si>
  <si>
    <t>农业综合技术学校</t>
    <phoneticPr fontId="4" type="noConversion"/>
  </si>
  <si>
    <t>二甲职业中学</t>
    <phoneticPr fontId="4" type="noConversion"/>
  </si>
  <si>
    <t xml:space="preserve"> 川港中学</t>
  </si>
  <si>
    <t xml:space="preserve"> 东社学校(初中部)</t>
  </si>
  <si>
    <t xml:space="preserve"> 二窎中学</t>
  </si>
  <si>
    <t xml:space="preserve"> 二甲中学</t>
  </si>
  <si>
    <t xml:space="preserve"> 姜灶中学</t>
  </si>
  <si>
    <t xml:space="preserve"> 金北学校(初中部)</t>
  </si>
  <si>
    <t xml:space="preserve"> 金郊初级中学</t>
  </si>
  <si>
    <t xml:space="preserve"> 骑岸初级中学</t>
  </si>
  <si>
    <t xml:space="preserve"> 刘桥中学</t>
  </si>
  <si>
    <t xml:space="preserve"> 平潮初级中学</t>
  </si>
  <si>
    <t xml:space="preserve"> 平潮实验初中</t>
  </si>
  <si>
    <t xml:space="preserve"> 十总中学</t>
  </si>
  <si>
    <t xml:space="preserve"> 石港中学</t>
  </si>
  <si>
    <t xml:space="preserve"> 实验中学</t>
  </si>
  <si>
    <t xml:space="preserve"> 四安中学</t>
  </si>
  <si>
    <t xml:space="preserve"> 通海中学</t>
  </si>
  <si>
    <t xml:space="preserve"> 文山初级中学</t>
  </si>
  <si>
    <t xml:space="preserve"> 西亭初级中学</t>
  </si>
  <si>
    <t xml:space="preserve"> 先锋初级中学</t>
  </si>
  <si>
    <t xml:space="preserve"> 新坝初级中学</t>
  </si>
  <si>
    <t xml:space="preserve"> 新联中学</t>
  </si>
  <si>
    <t xml:space="preserve"> 兴仁中学</t>
  </si>
  <si>
    <t xml:space="preserve"> 杨港初级中学</t>
  </si>
  <si>
    <t xml:space="preserve"> 育才中学</t>
  </si>
  <si>
    <t xml:space="preserve"> 袁灶初级中学</t>
  </si>
  <si>
    <t xml:space="preserve"> 忠义初中</t>
  </si>
  <si>
    <t>高新区幼儿园</t>
    <phoneticPr fontId="4" type="noConversion"/>
  </si>
  <si>
    <t>蓓蕾幼儿园</t>
  </si>
  <si>
    <t>城东幼儿园</t>
  </si>
  <si>
    <t>城区幼儿园</t>
  </si>
  <si>
    <t>川港幼儿园</t>
  </si>
  <si>
    <t>春晖幼儿园</t>
  </si>
  <si>
    <t>东社幼儿园</t>
  </si>
  <si>
    <t>二窎幼儿园</t>
  </si>
  <si>
    <t>高桥幼儿园</t>
  </si>
  <si>
    <t>红星幼儿园</t>
  </si>
  <si>
    <t>皇都宝贝幼儿园</t>
  </si>
  <si>
    <t>家纺城幼儿园</t>
  </si>
  <si>
    <t>姜灶幼儿园</t>
  </si>
  <si>
    <t>金沙小学附属幼儿园</t>
  </si>
  <si>
    <t>金泰幼儿园</t>
  </si>
  <si>
    <t>金余幼儿园</t>
  </si>
  <si>
    <t>刘桥幼儿园</t>
  </si>
  <si>
    <t>平潮幼儿园</t>
  </si>
  <si>
    <t>平东幼儿园</t>
  </si>
  <si>
    <t>骑岸幼儿园</t>
  </si>
  <si>
    <t>庆丰幼儿园</t>
  </si>
  <si>
    <t>十总幼儿园</t>
  </si>
  <si>
    <t>石港幼儿园</t>
  </si>
  <si>
    <t>石港镇石南幼儿园</t>
  </si>
  <si>
    <t>实验幼儿园</t>
  </si>
  <si>
    <t>实验幼儿园金桥分园</t>
  </si>
  <si>
    <t>四安幼儿园</t>
  </si>
  <si>
    <t>唐洪幼儿园</t>
  </si>
  <si>
    <t>韬奋幼儿园</t>
  </si>
  <si>
    <t>通州幼儿园</t>
  </si>
  <si>
    <t>五甲幼儿园</t>
  </si>
  <si>
    <t>五接幼儿园</t>
  </si>
  <si>
    <t>五接镇李港幼儿园</t>
  </si>
  <si>
    <t>五窑幼儿园</t>
  </si>
  <si>
    <t>五总幼儿园</t>
  </si>
  <si>
    <t>西亭幼儿园</t>
  </si>
  <si>
    <t>西亭镇童乐幼儿园</t>
  </si>
  <si>
    <t>先锋幼儿园</t>
  </si>
  <si>
    <t>新坝幼儿园</t>
  </si>
  <si>
    <t>新联幼儿园</t>
  </si>
  <si>
    <t>兴东幼儿园</t>
  </si>
  <si>
    <t>兴仁镇小花蕾幼儿园</t>
  </si>
  <si>
    <t>兴仁镇中心幼儿园</t>
  </si>
  <si>
    <t>亚东幼儿园</t>
  </si>
  <si>
    <t>阳光幼儿园</t>
  </si>
  <si>
    <t>艺术幼儿园</t>
  </si>
  <si>
    <t>英雄幼儿园</t>
  </si>
  <si>
    <t>余北幼儿园</t>
  </si>
  <si>
    <t>育才幼儿园</t>
  </si>
  <si>
    <t>袁灶幼儿园</t>
  </si>
  <si>
    <t>张芝山幼儿园</t>
  </si>
  <si>
    <t>张芝山镇星河幼儿园</t>
  </si>
  <si>
    <t>赵甸幼儿园</t>
  </si>
  <si>
    <t>志新幼儿园</t>
  </si>
  <si>
    <t>忠义幼儿园</t>
  </si>
  <si>
    <t>合计</t>
    <phoneticPr fontId="4" type="noConversion"/>
  </si>
  <si>
    <t>4月12日参加竞赛人数</t>
    <phoneticPr fontId="4" type="noConversion"/>
  </si>
  <si>
    <t>4月12日合格人数</t>
    <phoneticPr fontId="4" type="noConversion"/>
  </si>
  <si>
    <t>4月12日合格率</t>
    <phoneticPr fontId="4" type="noConversion"/>
  </si>
  <si>
    <t>4月12日合格人数在系统中人数的占比</t>
    <phoneticPr fontId="4" type="noConversion"/>
  </si>
  <si>
    <t>4月18日参加竞赛人数</t>
    <phoneticPr fontId="4" type="noConversion"/>
  </si>
  <si>
    <t>4月18日合格人数</t>
    <phoneticPr fontId="4" type="noConversion"/>
  </si>
  <si>
    <t>4月18日合格率</t>
    <phoneticPr fontId="4" type="noConversion"/>
  </si>
  <si>
    <t>4月18日合格人数在系统中人数的占比</t>
    <phoneticPr fontId="4" type="noConversion"/>
  </si>
  <si>
    <t>提升幅度</t>
    <phoneticPr fontId="4" type="noConversion"/>
  </si>
  <si>
    <t>百分比提升幅度</t>
    <phoneticPr fontId="4" type="noConversion"/>
  </si>
  <si>
    <t>净增合格人数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</si>
</sst>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2" fillId="0" borderId="1" xfId="2" applyNumberForma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176" fontId="2" fillId="0" borderId="1" xfId="2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M1" sqref="M1"/>
    </sheetView>
  </sheetViews>
  <sheetFormatPr defaultRowHeight="13.5"/>
  <cols>
    <col min="1" max="1" width="5.25" bestFit="1" customWidth="1"/>
    <col min="2" max="2" width="36.375" customWidth="1"/>
    <col min="3" max="3" width="8.875" customWidth="1"/>
    <col min="4" max="4" width="12.875" customWidth="1"/>
    <col min="5" max="5" width="10.5" customWidth="1"/>
    <col min="6" max="6" width="10.75" customWidth="1"/>
    <col min="7" max="7" width="14.75" customWidth="1"/>
    <col min="8" max="8" width="11.625" customWidth="1"/>
    <col min="9" max="10" width="10.125" customWidth="1"/>
    <col min="11" max="11" width="15.125" customWidth="1"/>
  </cols>
  <sheetData>
    <row r="1" spans="1:13" ht="54" customHeight="1">
      <c r="A1" s="2" t="s">
        <v>47</v>
      </c>
      <c r="B1" s="4" t="s">
        <v>46</v>
      </c>
      <c r="C1" s="20" t="s">
        <v>45</v>
      </c>
      <c r="D1" s="20" t="s">
        <v>139</v>
      </c>
      <c r="E1" s="20" t="s">
        <v>140</v>
      </c>
      <c r="F1" s="20" t="s">
        <v>141</v>
      </c>
      <c r="G1" s="20" t="s">
        <v>142</v>
      </c>
      <c r="H1" s="20" t="s">
        <v>143</v>
      </c>
      <c r="I1" s="20" t="s">
        <v>144</v>
      </c>
      <c r="J1" s="20" t="s">
        <v>145</v>
      </c>
      <c r="K1" s="20" t="s">
        <v>146</v>
      </c>
      <c r="L1" s="21" t="s">
        <v>147</v>
      </c>
      <c r="M1" s="21" t="s">
        <v>149</v>
      </c>
    </row>
    <row r="2" spans="1:13" ht="24.95" customHeight="1">
      <c r="A2" s="2">
        <v>1</v>
      </c>
      <c r="B2" s="7" t="s">
        <v>54</v>
      </c>
      <c r="C2" s="5">
        <v>295</v>
      </c>
      <c r="D2" s="2">
        <v>266</v>
      </c>
      <c r="E2" s="2">
        <v>257</v>
      </c>
      <c r="F2" s="10">
        <f t="shared" ref="F2:F9" si="0">E2/D2</f>
        <v>0.96616541353383456</v>
      </c>
      <c r="G2" s="11">
        <f t="shared" ref="G2:G9" si="1">E2/C2</f>
        <v>0.87118644067796613</v>
      </c>
      <c r="H2" s="2">
        <v>284</v>
      </c>
      <c r="I2" s="2">
        <v>280</v>
      </c>
      <c r="J2" s="10">
        <f t="shared" ref="J2:J9" si="2">I2/H2</f>
        <v>0.9859154929577465</v>
      </c>
      <c r="K2" s="15">
        <f t="shared" ref="K2:K9" si="3">I2/C2</f>
        <v>0.94915254237288138</v>
      </c>
      <c r="L2" s="24">
        <f>K2-G2</f>
        <v>7.7966101694915246E-2</v>
      </c>
      <c r="M2" s="2">
        <f>I2-E2</f>
        <v>23</v>
      </c>
    </row>
    <row r="3" spans="1:13" ht="24.95" customHeight="1">
      <c r="A3" s="2">
        <v>2</v>
      </c>
      <c r="B3" s="7" t="s">
        <v>50</v>
      </c>
      <c r="C3" s="5">
        <v>324</v>
      </c>
      <c r="D3" s="2">
        <v>255</v>
      </c>
      <c r="E3" s="2">
        <v>240</v>
      </c>
      <c r="F3" s="10">
        <f t="shared" si="0"/>
        <v>0.94117647058823528</v>
      </c>
      <c r="G3" s="11">
        <f t="shared" si="1"/>
        <v>0.7407407407407407</v>
      </c>
      <c r="H3" s="2">
        <v>304</v>
      </c>
      <c r="I3" s="2">
        <v>297</v>
      </c>
      <c r="J3" s="10">
        <f t="shared" si="2"/>
        <v>0.97697368421052633</v>
      </c>
      <c r="K3" s="15">
        <f t="shared" si="3"/>
        <v>0.91666666666666663</v>
      </c>
      <c r="L3" s="24">
        <f t="shared" ref="L3:L9" si="4">K3-G3</f>
        <v>0.17592592592592593</v>
      </c>
      <c r="M3" s="2">
        <f t="shared" ref="M3:M9" si="5">I3-E3</f>
        <v>57</v>
      </c>
    </row>
    <row r="4" spans="1:13" ht="24.95" customHeight="1">
      <c r="A4" s="2">
        <v>3</v>
      </c>
      <c r="B4" s="7" t="s">
        <v>55</v>
      </c>
      <c r="C4" s="9">
        <v>55</v>
      </c>
      <c r="D4" s="2">
        <v>50</v>
      </c>
      <c r="E4" s="2">
        <v>49</v>
      </c>
      <c r="F4" s="10">
        <f t="shared" si="0"/>
        <v>0.98</v>
      </c>
      <c r="G4" s="11">
        <f t="shared" si="1"/>
        <v>0.89090909090909087</v>
      </c>
      <c r="H4" s="2">
        <v>50</v>
      </c>
      <c r="I4" s="2">
        <v>50</v>
      </c>
      <c r="J4" s="10">
        <f t="shared" si="2"/>
        <v>1</v>
      </c>
      <c r="K4" s="15">
        <f t="shared" si="3"/>
        <v>0.90909090909090906</v>
      </c>
      <c r="L4" s="24">
        <f t="shared" si="4"/>
        <v>1.8181818181818188E-2</v>
      </c>
      <c r="M4" s="2">
        <f t="shared" si="5"/>
        <v>1</v>
      </c>
    </row>
    <row r="5" spans="1:13" ht="24.95" customHeight="1">
      <c r="A5" s="2">
        <v>4</v>
      </c>
      <c r="B5" s="7" t="s">
        <v>53</v>
      </c>
      <c r="C5" s="5">
        <v>286</v>
      </c>
      <c r="D5" s="2">
        <v>255</v>
      </c>
      <c r="E5" s="2">
        <v>243</v>
      </c>
      <c r="F5" s="10">
        <f t="shared" si="0"/>
        <v>0.95294117647058818</v>
      </c>
      <c r="G5" s="11">
        <f t="shared" si="1"/>
        <v>0.84965034965034969</v>
      </c>
      <c r="H5" s="2">
        <v>258</v>
      </c>
      <c r="I5" s="2">
        <v>246</v>
      </c>
      <c r="J5" s="10">
        <f t="shared" si="2"/>
        <v>0.95348837209302328</v>
      </c>
      <c r="K5" s="15">
        <f t="shared" si="3"/>
        <v>0.8601398601398601</v>
      </c>
      <c r="L5" s="24">
        <f t="shared" si="4"/>
        <v>1.0489510489510412E-2</v>
      </c>
      <c r="M5" s="2">
        <f t="shared" si="5"/>
        <v>3</v>
      </c>
    </row>
    <row r="6" spans="1:13" ht="24.95" customHeight="1">
      <c r="A6" s="2">
        <v>5</v>
      </c>
      <c r="B6" s="7" t="s">
        <v>56</v>
      </c>
      <c r="C6" s="6">
        <v>20</v>
      </c>
      <c r="D6" s="2">
        <v>17</v>
      </c>
      <c r="E6" s="2">
        <v>17</v>
      </c>
      <c r="F6" s="10">
        <f t="shared" si="0"/>
        <v>1</v>
      </c>
      <c r="G6" s="11">
        <f t="shared" si="1"/>
        <v>0.85</v>
      </c>
      <c r="H6" s="2">
        <v>17</v>
      </c>
      <c r="I6" s="2">
        <v>17</v>
      </c>
      <c r="J6" s="10">
        <f t="shared" si="2"/>
        <v>1</v>
      </c>
      <c r="K6" s="15">
        <f t="shared" si="3"/>
        <v>0.85</v>
      </c>
      <c r="L6" s="24">
        <f t="shared" si="4"/>
        <v>0</v>
      </c>
      <c r="M6" s="2">
        <f t="shared" si="5"/>
        <v>0</v>
      </c>
    </row>
    <row r="7" spans="1:13" ht="24.95" customHeight="1">
      <c r="A7" s="2">
        <v>6</v>
      </c>
      <c r="B7" s="7" t="s">
        <v>52</v>
      </c>
      <c r="C7" s="5">
        <v>371</v>
      </c>
      <c r="D7" s="2">
        <v>275</v>
      </c>
      <c r="E7" s="2">
        <v>264</v>
      </c>
      <c r="F7" s="10">
        <f t="shared" si="0"/>
        <v>0.96</v>
      </c>
      <c r="G7" s="11">
        <f t="shared" si="1"/>
        <v>0.71159029649595684</v>
      </c>
      <c r="H7" s="2">
        <v>286</v>
      </c>
      <c r="I7" s="2">
        <v>277</v>
      </c>
      <c r="J7" s="10">
        <f t="shared" si="2"/>
        <v>0.96853146853146854</v>
      </c>
      <c r="K7" s="15">
        <f t="shared" si="3"/>
        <v>0.74663072776280326</v>
      </c>
      <c r="L7" s="24">
        <f t="shared" si="4"/>
        <v>3.5040431266846417E-2</v>
      </c>
      <c r="M7" s="2">
        <f t="shared" si="5"/>
        <v>13</v>
      </c>
    </row>
    <row r="8" spans="1:13" ht="24.95" customHeight="1">
      <c r="A8" s="2">
        <v>7</v>
      </c>
      <c r="B8" s="7" t="s">
        <v>51</v>
      </c>
      <c r="C8" s="5">
        <v>317</v>
      </c>
      <c r="D8" s="2">
        <v>187</v>
      </c>
      <c r="E8" s="2">
        <v>172</v>
      </c>
      <c r="F8" s="10">
        <f t="shared" si="0"/>
        <v>0.9197860962566845</v>
      </c>
      <c r="G8" s="11">
        <f t="shared" si="1"/>
        <v>0.54258675078864349</v>
      </c>
      <c r="H8" s="2">
        <v>212</v>
      </c>
      <c r="I8" s="2">
        <v>196</v>
      </c>
      <c r="J8" s="10">
        <f t="shared" si="2"/>
        <v>0.92452830188679247</v>
      </c>
      <c r="K8" s="15">
        <f t="shared" si="3"/>
        <v>0.6182965299684543</v>
      </c>
      <c r="L8" s="24">
        <f t="shared" si="4"/>
        <v>7.570977917981081E-2</v>
      </c>
      <c r="M8" s="2">
        <f t="shared" si="5"/>
        <v>24</v>
      </c>
    </row>
    <row r="9" spans="1:13" ht="24" customHeight="1">
      <c r="A9" s="3"/>
      <c r="B9" s="12" t="s">
        <v>138</v>
      </c>
      <c r="C9" s="13">
        <f>SUM(C2:C8)</f>
        <v>1668</v>
      </c>
      <c r="D9" s="13">
        <f>SUM(D2:D8)</f>
        <v>1305</v>
      </c>
      <c r="E9" s="13">
        <f>SUM(E2:E8)</f>
        <v>1242</v>
      </c>
      <c r="F9" s="14">
        <f t="shared" si="0"/>
        <v>0.9517241379310345</v>
      </c>
      <c r="G9" s="15">
        <f t="shared" si="1"/>
        <v>0.74460431654676262</v>
      </c>
      <c r="H9" s="4">
        <f>SUM(H2:H8)</f>
        <v>1411</v>
      </c>
      <c r="I9" s="4">
        <f>SUM(I2:I8)</f>
        <v>1363</v>
      </c>
      <c r="J9" s="14">
        <f t="shared" si="2"/>
        <v>0.96598157335223245</v>
      </c>
      <c r="K9" s="15">
        <f t="shared" si="3"/>
        <v>0.81714628297362113</v>
      </c>
      <c r="L9" s="24">
        <f t="shared" si="4"/>
        <v>7.2541966426858506E-2</v>
      </c>
      <c r="M9" s="2">
        <f t="shared" si="5"/>
        <v>121</v>
      </c>
    </row>
  </sheetData>
  <sortState ref="A2:K8">
    <sortCondition descending="1" ref="K2:K8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opLeftCell="A13" workbookViewId="0">
      <selection activeCell="C27" sqref="C27"/>
    </sheetView>
  </sheetViews>
  <sheetFormatPr defaultRowHeight="13.5"/>
  <cols>
    <col min="1" max="1" width="6.25" customWidth="1"/>
    <col min="2" max="2" width="22.375" customWidth="1"/>
    <col min="3" max="3" width="13.875" customWidth="1"/>
    <col min="4" max="4" width="12.875" customWidth="1"/>
    <col min="5" max="5" width="9.75" customWidth="1"/>
    <col min="6" max="6" width="8.125" customWidth="1"/>
    <col min="7" max="7" width="16.75" customWidth="1"/>
    <col min="11" max="11" width="12.875" customWidth="1"/>
  </cols>
  <sheetData>
    <row r="1" spans="1:13" ht="41.25" customHeight="1">
      <c r="A1" s="4" t="s">
        <v>47</v>
      </c>
      <c r="B1" s="4" t="s">
        <v>46</v>
      </c>
      <c r="C1" s="20" t="s">
        <v>45</v>
      </c>
      <c r="D1" s="20" t="s">
        <v>139</v>
      </c>
      <c r="E1" s="20" t="s">
        <v>140</v>
      </c>
      <c r="F1" s="20" t="s">
        <v>141</v>
      </c>
      <c r="G1" s="20" t="s">
        <v>142</v>
      </c>
      <c r="H1" s="22" t="s">
        <v>143</v>
      </c>
      <c r="I1" s="22" t="s">
        <v>144</v>
      </c>
      <c r="J1" s="22" t="s">
        <v>145</v>
      </c>
      <c r="K1" s="22" t="s">
        <v>146</v>
      </c>
      <c r="L1" s="21" t="s">
        <v>147</v>
      </c>
      <c r="M1" s="21" t="s">
        <v>149</v>
      </c>
    </row>
    <row r="2" spans="1:13" ht="24.95" customHeight="1">
      <c r="A2" s="2">
        <v>1</v>
      </c>
      <c r="B2" s="8" t="s">
        <v>65</v>
      </c>
      <c r="C2" s="17">
        <v>76</v>
      </c>
      <c r="D2" s="18">
        <v>79</v>
      </c>
      <c r="E2" s="2">
        <v>75</v>
      </c>
      <c r="F2" s="10">
        <f t="shared" ref="F2:F27" si="0">E2/D2</f>
        <v>0.94936708860759489</v>
      </c>
      <c r="G2" s="15">
        <f>E2/C2</f>
        <v>0.98684210526315785</v>
      </c>
      <c r="H2" s="2">
        <v>85</v>
      </c>
      <c r="I2" s="2">
        <v>80</v>
      </c>
      <c r="J2" s="10">
        <f t="shared" ref="J2:J27" si="1">I2/H2</f>
        <v>0.94117647058823528</v>
      </c>
      <c r="K2" s="15">
        <v>1</v>
      </c>
      <c r="L2" s="28">
        <f t="shared" ref="L2:L27" si="2">K2-G2</f>
        <v>1.3157894736842146E-2</v>
      </c>
      <c r="M2" s="27">
        <f t="shared" ref="M2:M27" si="3">I2-E2</f>
        <v>5</v>
      </c>
    </row>
    <row r="3" spans="1:13" ht="24.95" customHeight="1">
      <c r="A3" s="2">
        <v>2</v>
      </c>
      <c r="B3" s="8" t="s">
        <v>62</v>
      </c>
      <c r="C3" s="6">
        <v>82</v>
      </c>
      <c r="D3" s="2">
        <v>66</v>
      </c>
      <c r="E3" s="2">
        <v>60</v>
      </c>
      <c r="F3" s="10">
        <f t="shared" si="0"/>
        <v>0.90909090909090906</v>
      </c>
      <c r="G3" s="15">
        <f>E3/C3</f>
        <v>0.73170731707317072</v>
      </c>
      <c r="H3" s="2">
        <v>84</v>
      </c>
      <c r="I3" s="2">
        <v>82</v>
      </c>
      <c r="J3" s="10">
        <f t="shared" si="1"/>
        <v>0.97619047619047616</v>
      </c>
      <c r="K3" s="15">
        <f>I3/C3</f>
        <v>1</v>
      </c>
      <c r="L3" s="28">
        <f t="shared" si="2"/>
        <v>0.26829268292682928</v>
      </c>
      <c r="M3" s="27">
        <f t="shared" si="3"/>
        <v>22</v>
      </c>
    </row>
    <row r="4" spans="1:13" ht="24.95" customHeight="1">
      <c r="A4" s="2">
        <v>3</v>
      </c>
      <c r="B4" s="8" t="s">
        <v>73</v>
      </c>
      <c r="C4" s="6">
        <v>55</v>
      </c>
      <c r="D4" s="2">
        <v>55</v>
      </c>
      <c r="E4" s="2">
        <v>55</v>
      </c>
      <c r="F4" s="10">
        <f t="shared" si="0"/>
        <v>1</v>
      </c>
      <c r="G4" s="15">
        <f>E4/C4</f>
        <v>1</v>
      </c>
      <c r="H4" s="2">
        <v>55</v>
      </c>
      <c r="I4" s="2">
        <v>55</v>
      </c>
      <c r="J4" s="10">
        <f t="shared" si="1"/>
        <v>1</v>
      </c>
      <c r="K4" s="15">
        <f>I4/C4</f>
        <v>1</v>
      </c>
      <c r="L4" s="28">
        <f t="shared" si="2"/>
        <v>0</v>
      </c>
      <c r="M4" s="27">
        <f t="shared" si="3"/>
        <v>0</v>
      </c>
    </row>
    <row r="5" spans="1:13" ht="24.95" customHeight="1">
      <c r="A5" s="2">
        <v>4</v>
      </c>
      <c r="B5" s="8" t="s">
        <v>82</v>
      </c>
      <c r="C5" s="17">
        <v>19</v>
      </c>
      <c r="D5" s="18">
        <v>25</v>
      </c>
      <c r="E5" s="2">
        <v>22</v>
      </c>
      <c r="F5" s="10">
        <f t="shared" si="0"/>
        <v>0.88</v>
      </c>
      <c r="G5" s="15">
        <v>1</v>
      </c>
      <c r="H5" s="18">
        <v>25</v>
      </c>
      <c r="I5" s="18">
        <v>22</v>
      </c>
      <c r="J5" s="10">
        <f t="shared" si="1"/>
        <v>0.88</v>
      </c>
      <c r="K5" s="15">
        <v>1</v>
      </c>
      <c r="L5" s="28">
        <f t="shared" si="2"/>
        <v>0</v>
      </c>
      <c r="M5" s="27">
        <f t="shared" si="3"/>
        <v>0</v>
      </c>
    </row>
    <row r="6" spans="1:13" ht="24.95" customHeight="1">
      <c r="A6" s="2">
        <v>5</v>
      </c>
      <c r="B6" s="8" t="s">
        <v>80</v>
      </c>
      <c r="C6" s="6">
        <v>202</v>
      </c>
      <c r="D6" s="2">
        <v>200</v>
      </c>
      <c r="E6" s="2">
        <v>197</v>
      </c>
      <c r="F6" s="10">
        <f t="shared" si="0"/>
        <v>0.98499999999999999</v>
      </c>
      <c r="G6" s="15">
        <f t="shared" ref="G6:G27" si="4">E6/C6</f>
        <v>0.97524752475247523</v>
      </c>
      <c r="H6" s="2">
        <v>203</v>
      </c>
      <c r="I6" s="2">
        <v>201</v>
      </c>
      <c r="J6" s="10">
        <f t="shared" si="1"/>
        <v>0.99014778325123154</v>
      </c>
      <c r="K6" s="15">
        <f t="shared" ref="K6:K27" si="5">I6/C6</f>
        <v>0.99504950495049505</v>
      </c>
      <c r="L6" s="28">
        <f t="shared" si="2"/>
        <v>1.980198019801982E-2</v>
      </c>
      <c r="M6" s="27">
        <f t="shared" si="3"/>
        <v>4</v>
      </c>
    </row>
    <row r="7" spans="1:13" ht="24.95" customHeight="1">
      <c r="A7" s="2">
        <v>6</v>
      </c>
      <c r="B7" s="8" t="s">
        <v>77</v>
      </c>
      <c r="C7" s="6">
        <v>42</v>
      </c>
      <c r="D7" s="2">
        <v>40</v>
      </c>
      <c r="E7" s="2">
        <v>40</v>
      </c>
      <c r="F7" s="10">
        <f t="shared" si="0"/>
        <v>1</v>
      </c>
      <c r="G7" s="15">
        <f t="shared" si="4"/>
        <v>0.95238095238095233</v>
      </c>
      <c r="H7" s="2">
        <v>42</v>
      </c>
      <c r="I7" s="2">
        <v>41</v>
      </c>
      <c r="J7" s="10">
        <f t="shared" si="1"/>
        <v>0.97619047619047616</v>
      </c>
      <c r="K7" s="15">
        <f t="shared" si="5"/>
        <v>0.97619047619047616</v>
      </c>
      <c r="L7" s="28">
        <f t="shared" si="2"/>
        <v>2.3809523809523836E-2</v>
      </c>
      <c r="M7" s="27">
        <f t="shared" si="3"/>
        <v>1</v>
      </c>
    </row>
    <row r="8" spans="1:13" ht="24.95" customHeight="1">
      <c r="A8" s="2">
        <v>7</v>
      </c>
      <c r="B8" s="8" t="s">
        <v>57</v>
      </c>
      <c r="C8" s="5">
        <v>82</v>
      </c>
      <c r="D8" s="2">
        <v>76</v>
      </c>
      <c r="E8" s="2">
        <v>76</v>
      </c>
      <c r="F8" s="10">
        <f t="shared" si="0"/>
        <v>1</v>
      </c>
      <c r="G8" s="15">
        <f t="shared" si="4"/>
        <v>0.92682926829268297</v>
      </c>
      <c r="H8" s="2">
        <v>80</v>
      </c>
      <c r="I8" s="2">
        <v>80</v>
      </c>
      <c r="J8" s="10">
        <f t="shared" si="1"/>
        <v>1</v>
      </c>
      <c r="K8" s="15">
        <f t="shared" si="5"/>
        <v>0.97560975609756095</v>
      </c>
      <c r="L8" s="28">
        <f t="shared" si="2"/>
        <v>4.8780487804877981E-2</v>
      </c>
      <c r="M8" s="27">
        <f t="shared" si="3"/>
        <v>4</v>
      </c>
    </row>
    <row r="9" spans="1:13" ht="24.95" customHeight="1">
      <c r="A9" s="2">
        <v>8</v>
      </c>
      <c r="B9" s="8" t="s">
        <v>66</v>
      </c>
      <c r="C9" s="6">
        <v>78</v>
      </c>
      <c r="D9" s="2">
        <v>76</v>
      </c>
      <c r="E9" s="2">
        <v>76</v>
      </c>
      <c r="F9" s="10">
        <f t="shared" si="0"/>
        <v>1</v>
      </c>
      <c r="G9" s="15">
        <f t="shared" si="4"/>
        <v>0.97435897435897434</v>
      </c>
      <c r="H9" s="2">
        <v>76</v>
      </c>
      <c r="I9" s="2">
        <v>76</v>
      </c>
      <c r="J9" s="10">
        <f t="shared" si="1"/>
        <v>1</v>
      </c>
      <c r="K9" s="15">
        <f t="shared" si="5"/>
        <v>0.97435897435897434</v>
      </c>
      <c r="L9" s="28">
        <f t="shared" si="2"/>
        <v>0</v>
      </c>
      <c r="M9" s="27">
        <f t="shared" si="3"/>
        <v>0</v>
      </c>
    </row>
    <row r="10" spans="1:13" ht="24.95" customHeight="1">
      <c r="A10" s="2">
        <v>9</v>
      </c>
      <c r="B10" s="8" t="s">
        <v>81</v>
      </c>
      <c r="C10" s="6">
        <v>55</v>
      </c>
      <c r="D10" s="2">
        <v>54</v>
      </c>
      <c r="E10" s="2">
        <v>52</v>
      </c>
      <c r="F10" s="10">
        <f t="shared" si="0"/>
        <v>0.96296296296296291</v>
      </c>
      <c r="G10" s="15">
        <f t="shared" si="4"/>
        <v>0.94545454545454544</v>
      </c>
      <c r="H10" s="2">
        <v>55</v>
      </c>
      <c r="I10" s="2">
        <v>53</v>
      </c>
      <c r="J10" s="10">
        <f t="shared" si="1"/>
        <v>0.96363636363636362</v>
      </c>
      <c r="K10" s="15">
        <f t="shared" si="5"/>
        <v>0.96363636363636362</v>
      </c>
      <c r="L10" s="28">
        <f t="shared" si="2"/>
        <v>1.8181818181818188E-2</v>
      </c>
      <c r="M10" s="27">
        <f t="shared" si="3"/>
        <v>1</v>
      </c>
    </row>
    <row r="11" spans="1:13" ht="24.95" customHeight="1">
      <c r="A11" s="2">
        <v>10</v>
      </c>
      <c r="B11" s="8" t="s">
        <v>60</v>
      </c>
      <c r="C11" s="6">
        <v>92</v>
      </c>
      <c r="D11" s="2">
        <v>46</v>
      </c>
      <c r="E11" s="2">
        <v>37</v>
      </c>
      <c r="F11" s="10">
        <f t="shared" si="0"/>
        <v>0.80434782608695654</v>
      </c>
      <c r="G11" s="15">
        <f t="shared" si="4"/>
        <v>0.40217391304347827</v>
      </c>
      <c r="H11" s="2">
        <v>92</v>
      </c>
      <c r="I11" s="2">
        <v>88</v>
      </c>
      <c r="J11" s="10">
        <f t="shared" si="1"/>
        <v>0.95652173913043481</v>
      </c>
      <c r="K11" s="15">
        <f t="shared" si="5"/>
        <v>0.95652173913043481</v>
      </c>
      <c r="L11" s="28">
        <f t="shared" si="2"/>
        <v>0.55434782608695654</v>
      </c>
      <c r="M11" s="27">
        <f t="shared" si="3"/>
        <v>51</v>
      </c>
    </row>
    <row r="12" spans="1:13" ht="24.95" customHeight="1">
      <c r="A12" s="2">
        <v>11</v>
      </c>
      <c r="B12" s="8" t="s">
        <v>76</v>
      </c>
      <c r="C12" s="6">
        <v>43</v>
      </c>
      <c r="D12" s="2">
        <v>38</v>
      </c>
      <c r="E12" s="2">
        <v>37</v>
      </c>
      <c r="F12" s="10">
        <f t="shared" si="0"/>
        <v>0.97368421052631582</v>
      </c>
      <c r="G12" s="15">
        <f t="shared" si="4"/>
        <v>0.86046511627906974</v>
      </c>
      <c r="H12" s="2">
        <v>41</v>
      </c>
      <c r="I12" s="2">
        <v>41</v>
      </c>
      <c r="J12" s="10">
        <f t="shared" si="1"/>
        <v>1</v>
      </c>
      <c r="K12" s="15">
        <f t="shared" si="5"/>
        <v>0.95348837209302328</v>
      </c>
      <c r="L12" s="28">
        <f t="shared" si="2"/>
        <v>9.3023255813953543E-2</v>
      </c>
      <c r="M12" s="27">
        <f t="shared" si="3"/>
        <v>4</v>
      </c>
    </row>
    <row r="13" spans="1:13" ht="24.95" customHeight="1">
      <c r="A13" s="2">
        <v>12</v>
      </c>
      <c r="B13" s="8" t="s">
        <v>79</v>
      </c>
      <c r="C13" s="6">
        <v>33</v>
      </c>
      <c r="D13" s="2">
        <v>33</v>
      </c>
      <c r="E13" s="2">
        <v>31</v>
      </c>
      <c r="F13" s="10">
        <f t="shared" si="0"/>
        <v>0.93939393939393945</v>
      </c>
      <c r="G13" s="15">
        <f t="shared" si="4"/>
        <v>0.93939393939393945</v>
      </c>
      <c r="H13" s="2">
        <v>33</v>
      </c>
      <c r="I13" s="2">
        <v>31</v>
      </c>
      <c r="J13" s="10">
        <f t="shared" si="1"/>
        <v>0.93939393939393945</v>
      </c>
      <c r="K13" s="15">
        <f t="shared" si="5"/>
        <v>0.93939393939393945</v>
      </c>
      <c r="L13" s="28">
        <f t="shared" si="2"/>
        <v>0</v>
      </c>
      <c r="M13" s="27">
        <f t="shared" si="3"/>
        <v>0</v>
      </c>
    </row>
    <row r="14" spans="1:13" ht="24.95" customHeight="1">
      <c r="A14" s="2">
        <v>13</v>
      </c>
      <c r="B14" s="8" t="s">
        <v>59</v>
      </c>
      <c r="C14" s="5">
        <v>64</v>
      </c>
      <c r="D14" s="2">
        <v>53</v>
      </c>
      <c r="E14" s="2">
        <v>50</v>
      </c>
      <c r="F14" s="10">
        <f t="shared" si="0"/>
        <v>0.94339622641509435</v>
      </c>
      <c r="G14" s="15">
        <f t="shared" si="4"/>
        <v>0.78125</v>
      </c>
      <c r="H14" s="2">
        <v>62</v>
      </c>
      <c r="I14" s="2">
        <v>60</v>
      </c>
      <c r="J14" s="10">
        <f t="shared" si="1"/>
        <v>0.967741935483871</v>
      </c>
      <c r="K14" s="15">
        <f t="shared" si="5"/>
        <v>0.9375</v>
      </c>
      <c r="L14" s="28">
        <f t="shared" si="2"/>
        <v>0.15625</v>
      </c>
      <c r="M14" s="27">
        <f t="shared" si="3"/>
        <v>10</v>
      </c>
    </row>
    <row r="15" spans="1:13" ht="24.95" customHeight="1">
      <c r="A15" s="2">
        <v>14</v>
      </c>
      <c r="B15" s="8" t="s">
        <v>64</v>
      </c>
      <c r="C15" s="6">
        <v>29</v>
      </c>
      <c r="D15" s="2">
        <v>23</v>
      </c>
      <c r="E15" s="2">
        <v>21</v>
      </c>
      <c r="F15" s="10">
        <f t="shared" si="0"/>
        <v>0.91304347826086951</v>
      </c>
      <c r="G15" s="15">
        <f t="shared" si="4"/>
        <v>0.72413793103448276</v>
      </c>
      <c r="H15" s="2">
        <v>28</v>
      </c>
      <c r="I15" s="2">
        <v>27</v>
      </c>
      <c r="J15" s="10">
        <f t="shared" si="1"/>
        <v>0.9642857142857143</v>
      </c>
      <c r="K15" s="15">
        <f t="shared" si="5"/>
        <v>0.93103448275862066</v>
      </c>
      <c r="L15" s="28">
        <f t="shared" si="2"/>
        <v>0.2068965517241379</v>
      </c>
      <c r="M15" s="27">
        <f t="shared" si="3"/>
        <v>6</v>
      </c>
    </row>
    <row r="16" spans="1:13" ht="24.95" customHeight="1">
      <c r="A16" s="2">
        <v>15</v>
      </c>
      <c r="B16" s="8" t="s">
        <v>78</v>
      </c>
      <c r="C16" s="6">
        <v>143</v>
      </c>
      <c r="D16" s="2">
        <v>126</v>
      </c>
      <c r="E16" s="2">
        <v>124</v>
      </c>
      <c r="F16" s="10">
        <f t="shared" si="0"/>
        <v>0.98412698412698407</v>
      </c>
      <c r="G16" s="15">
        <f t="shared" si="4"/>
        <v>0.86713286713286708</v>
      </c>
      <c r="H16" s="2">
        <v>133</v>
      </c>
      <c r="I16" s="2">
        <v>133</v>
      </c>
      <c r="J16" s="10">
        <f t="shared" si="1"/>
        <v>1</v>
      </c>
      <c r="K16" s="15">
        <f t="shared" si="5"/>
        <v>0.93006993006993011</v>
      </c>
      <c r="L16" s="28">
        <f t="shared" si="2"/>
        <v>6.2937062937063026E-2</v>
      </c>
      <c r="M16" s="27">
        <f t="shared" si="3"/>
        <v>9</v>
      </c>
    </row>
    <row r="17" spans="1:13" ht="24.95" customHeight="1">
      <c r="A17" s="2">
        <v>16</v>
      </c>
      <c r="B17" s="8" t="s">
        <v>63</v>
      </c>
      <c r="C17" s="6">
        <v>224</v>
      </c>
      <c r="D17" s="2">
        <v>192</v>
      </c>
      <c r="E17" s="2">
        <v>187</v>
      </c>
      <c r="F17" s="10">
        <f t="shared" si="0"/>
        <v>0.97395833333333337</v>
      </c>
      <c r="G17" s="15">
        <f t="shared" si="4"/>
        <v>0.8348214285714286</v>
      </c>
      <c r="H17" s="2">
        <v>213</v>
      </c>
      <c r="I17" s="2">
        <v>208</v>
      </c>
      <c r="J17" s="10">
        <f t="shared" si="1"/>
        <v>0.97652582159624413</v>
      </c>
      <c r="K17" s="15">
        <f t="shared" si="5"/>
        <v>0.9285714285714286</v>
      </c>
      <c r="L17" s="28">
        <f t="shared" si="2"/>
        <v>9.375E-2</v>
      </c>
      <c r="M17" s="27">
        <f t="shared" si="3"/>
        <v>21</v>
      </c>
    </row>
    <row r="18" spans="1:13" ht="24.95" customHeight="1">
      <c r="A18" s="2">
        <v>17</v>
      </c>
      <c r="B18" s="8" t="s">
        <v>71</v>
      </c>
      <c r="C18" s="6">
        <v>105</v>
      </c>
      <c r="D18" s="2">
        <v>95</v>
      </c>
      <c r="E18" s="2">
        <v>94</v>
      </c>
      <c r="F18" s="10">
        <f t="shared" si="0"/>
        <v>0.98947368421052628</v>
      </c>
      <c r="G18" s="15">
        <f t="shared" si="4"/>
        <v>0.89523809523809528</v>
      </c>
      <c r="H18" s="2">
        <v>97</v>
      </c>
      <c r="I18" s="2">
        <v>96</v>
      </c>
      <c r="J18" s="10">
        <f t="shared" si="1"/>
        <v>0.98969072164948457</v>
      </c>
      <c r="K18" s="15">
        <f t="shared" si="5"/>
        <v>0.91428571428571426</v>
      </c>
      <c r="L18" s="28">
        <f t="shared" si="2"/>
        <v>1.904761904761898E-2</v>
      </c>
      <c r="M18" s="27">
        <f t="shared" si="3"/>
        <v>2</v>
      </c>
    </row>
    <row r="19" spans="1:13" ht="24.95" customHeight="1">
      <c r="A19" s="2">
        <v>18</v>
      </c>
      <c r="B19" s="8" t="s">
        <v>74</v>
      </c>
      <c r="C19" s="6">
        <v>70</v>
      </c>
      <c r="D19" s="2">
        <v>61</v>
      </c>
      <c r="E19" s="2">
        <v>57</v>
      </c>
      <c r="F19" s="10">
        <f t="shared" si="0"/>
        <v>0.93442622950819676</v>
      </c>
      <c r="G19" s="15">
        <f t="shared" si="4"/>
        <v>0.81428571428571428</v>
      </c>
      <c r="H19" s="2">
        <v>66</v>
      </c>
      <c r="I19" s="2">
        <v>64</v>
      </c>
      <c r="J19" s="10">
        <f t="shared" si="1"/>
        <v>0.96969696969696972</v>
      </c>
      <c r="K19" s="15">
        <f t="shared" si="5"/>
        <v>0.91428571428571426</v>
      </c>
      <c r="L19" s="28">
        <f t="shared" si="2"/>
        <v>9.9999999999999978E-2</v>
      </c>
      <c r="M19" s="27">
        <f t="shared" si="3"/>
        <v>7</v>
      </c>
    </row>
    <row r="20" spans="1:13" ht="24.95" customHeight="1">
      <c r="A20" s="2">
        <v>19</v>
      </c>
      <c r="B20" s="8" t="s">
        <v>67</v>
      </c>
      <c r="C20" s="6">
        <v>239</v>
      </c>
      <c r="D20" s="2">
        <v>204</v>
      </c>
      <c r="E20" s="2">
        <v>200</v>
      </c>
      <c r="F20" s="10">
        <f t="shared" si="0"/>
        <v>0.98039215686274506</v>
      </c>
      <c r="G20" s="15">
        <f t="shared" si="4"/>
        <v>0.83682008368200833</v>
      </c>
      <c r="H20" s="2">
        <v>217</v>
      </c>
      <c r="I20" s="2">
        <v>216</v>
      </c>
      <c r="J20" s="10">
        <f t="shared" si="1"/>
        <v>0.99539170506912444</v>
      </c>
      <c r="K20" s="15">
        <f t="shared" si="5"/>
        <v>0.90376569037656906</v>
      </c>
      <c r="L20" s="28">
        <f t="shared" si="2"/>
        <v>6.6945606694560733E-2</v>
      </c>
      <c r="M20" s="27">
        <f t="shared" si="3"/>
        <v>16</v>
      </c>
    </row>
    <row r="21" spans="1:13" ht="24.95" customHeight="1">
      <c r="A21" s="2">
        <v>20</v>
      </c>
      <c r="B21" s="8" t="s">
        <v>72</v>
      </c>
      <c r="C21" s="6">
        <v>122</v>
      </c>
      <c r="D21" s="2">
        <v>104</v>
      </c>
      <c r="E21" s="2">
        <v>97</v>
      </c>
      <c r="F21" s="10">
        <f t="shared" si="0"/>
        <v>0.93269230769230771</v>
      </c>
      <c r="G21" s="15">
        <f t="shared" si="4"/>
        <v>0.79508196721311475</v>
      </c>
      <c r="H21" s="2">
        <v>116</v>
      </c>
      <c r="I21" s="2">
        <v>110</v>
      </c>
      <c r="J21" s="10">
        <f t="shared" si="1"/>
        <v>0.94827586206896552</v>
      </c>
      <c r="K21" s="15">
        <f t="shared" si="5"/>
        <v>0.90163934426229508</v>
      </c>
      <c r="L21" s="28">
        <f t="shared" si="2"/>
        <v>0.10655737704918034</v>
      </c>
      <c r="M21" s="27">
        <f t="shared" si="3"/>
        <v>13</v>
      </c>
    </row>
    <row r="22" spans="1:13" ht="24.95" customHeight="1">
      <c r="A22" s="2">
        <v>21</v>
      </c>
      <c r="B22" s="8" t="s">
        <v>70</v>
      </c>
      <c r="C22" s="6">
        <v>246</v>
      </c>
      <c r="D22" s="2">
        <v>218</v>
      </c>
      <c r="E22" s="2">
        <v>209</v>
      </c>
      <c r="F22" s="10">
        <f t="shared" si="0"/>
        <v>0.95871559633027525</v>
      </c>
      <c r="G22" s="15">
        <f t="shared" si="4"/>
        <v>0.84959349593495936</v>
      </c>
      <c r="H22" s="2">
        <v>229</v>
      </c>
      <c r="I22" s="2">
        <v>221</v>
      </c>
      <c r="J22" s="10">
        <f t="shared" si="1"/>
        <v>0.96506550218340614</v>
      </c>
      <c r="K22" s="15">
        <f t="shared" si="5"/>
        <v>0.89837398373983735</v>
      </c>
      <c r="L22" s="28">
        <f t="shared" si="2"/>
        <v>4.8780487804877981E-2</v>
      </c>
      <c r="M22" s="27">
        <f t="shared" si="3"/>
        <v>12</v>
      </c>
    </row>
    <row r="23" spans="1:13" ht="24.95" customHeight="1">
      <c r="A23" s="2">
        <v>22</v>
      </c>
      <c r="B23" s="8" t="s">
        <v>61</v>
      </c>
      <c r="C23" s="6">
        <v>109</v>
      </c>
      <c r="D23" s="2">
        <v>96</v>
      </c>
      <c r="E23" s="2">
        <v>91</v>
      </c>
      <c r="F23" s="10">
        <f t="shared" si="0"/>
        <v>0.94791666666666663</v>
      </c>
      <c r="G23" s="15">
        <f t="shared" si="4"/>
        <v>0.83486238532110091</v>
      </c>
      <c r="H23" s="2">
        <v>101</v>
      </c>
      <c r="I23" s="2">
        <v>96</v>
      </c>
      <c r="J23" s="10">
        <f t="shared" si="1"/>
        <v>0.95049504950495045</v>
      </c>
      <c r="K23" s="15">
        <f t="shared" si="5"/>
        <v>0.88073394495412849</v>
      </c>
      <c r="L23" s="28">
        <f t="shared" si="2"/>
        <v>4.5871559633027581E-2</v>
      </c>
      <c r="M23" s="27">
        <f t="shared" si="3"/>
        <v>5</v>
      </c>
    </row>
    <row r="24" spans="1:13" ht="24.95" customHeight="1">
      <c r="A24" s="2">
        <v>23</v>
      </c>
      <c r="B24" s="8" t="s">
        <v>58</v>
      </c>
      <c r="C24" s="5">
        <v>33</v>
      </c>
      <c r="D24" s="2">
        <v>30</v>
      </c>
      <c r="E24" s="2">
        <v>29</v>
      </c>
      <c r="F24" s="10">
        <f t="shared" si="0"/>
        <v>0.96666666666666667</v>
      </c>
      <c r="G24" s="15">
        <f t="shared" si="4"/>
        <v>0.87878787878787878</v>
      </c>
      <c r="H24" s="2">
        <v>30</v>
      </c>
      <c r="I24" s="2">
        <v>29</v>
      </c>
      <c r="J24" s="10">
        <f t="shared" si="1"/>
        <v>0.96666666666666667</v>
      </c>
      <c r="K24" s="15">
        <f t="shared" si="5"/>
        <v>0.87878787878787878</v>
      </c>
      <c r="L24" s="28">
        <f t="shared" si="2"/>
        <v>0</v>
      </c>
      <c r="M24" s="27">
        <f t="shared" si="3"/>
        <v>0</v>
      </c>
    </row>
    <row r="25" spans="1:13" ht="24.95" customHeight="1">
      <c r="A25" s="2">
        <v>24</v>
      </c>
      <c r="B25" s="8" t="s">
        <v>69</v>
      </c>
      <c r="C25" s="6">
        <v>118</v>
      </c>
      <c r="D25" s="2">
        <v>98</v>
      </c>
      <c r="E25" s="2">
        <v>90</v>
      </c>
      <c r="F25" s="10">
        <f t="shared" si="0"/>
        <v>0.91836734693877553</v>
      </c>
      <c r="G25" s="15">
        <f t="shared" si="4"/>
        <v>0.76271186440677963</v>
      </c>
      <c r="H25" s="2">
        <v>105</v>
      </c>
      <c r="I25" s="2">
        <v>99</v>
      </c>
      <c r="J25" s="10">
        <f t="shared" si="1"/>
        <v>0.94285714285714284</v>
      </c>
      <c r="K25" s="15">
        <f t="shared" si="5"/>
        <v>0.83898305084745761</v>
      </c>
      <c r="L25" s="28">
        <f t="shared" si="2"/>
        <v>7.6271186440677985E-2</v>
      </c>
      <c r="M25" s="27">
        <f t="shared" si="3"/>
        <v>9</v>
      </c>
    </row>
    <row r="26" spans="1:13" ht="24.95" customHeight="1">
      <c r="A26" s="2">
        <v>25</v>
      </c>
      <c r="B26" s="8" t="s">
        <v>75</v>
      </c>
      <c r="C26" s="6">
        <v>73</v>
      </c>
      <c r="D26" s="2">
        <v>64</v>
      </c>
      <c r="E26" s="2">
        <v>58</v>
      </c>
      <c r="F26" s="10">
        <f t="shared" si="0"/>
        <v>0.90625</v>
      </c>
      <c r="G26" s="15">
        <f t="shared" si="4"/>
        <v>0.79452054794520544</v>
      </c>
      <c r="H26" s="2">
        <v>66</v>
      </c>
      <c r="I26" s="2">
        <v>60</v>
      </c>
      <c r="J26" s="10">
        <f t="shared" si="1"/>
        <v>0.90909090909090906</v>
      </c>
      <c r="K26" s="15">
        <f t="shared" si="5"/>
        <v>0.82191780821917804</v>
      </c>
      <c r="L26" s="28">
        <f t="shared" si="2"/>
        <v>2.7397260273972601E-2</v>
      </c>
      <c r="M26" s="27">
        <f t="shared" si="3"/>
        <v>2</v>
      </c>
    </row>
    <row r="27" spans="1:13" ht="24.95" customHeight="1">
      <c r="A27" s="2">
        <v>26</v>
      </c>
      <c r="B27" s="8" t="s">
        <v>68</v>
      </c>
      <c r="C27" s="6">
        <v>50</v>
      </c>
      <c r="D27" s="2">
        <v>40</v>
      </c>
      <c r="E27" s="2">
        <v>40</v>
      </c>
      <c r="F27" s="10">
        <f t="shared" si="0"/>
        <v>1</v>
      </c>
      <c r="G27" s="15">
        <f t="shared" si="4"/>
        <v>0.8</v>
      </c>
      <c r="H27" s="2">
        <v>40</v>
      </c>
      <c r="I27" s="2">
        <v>40</v>
      </c>
      <c r="J27" s="10">
        <f t="shared" si="1"/>
        <v>1</v>
      </c>
      <c r="K27" s="15">
        <f t="shared" si="5"/>
        <v>0.8</v>
      </c>
      <c r="L27" s="28">
        <f t="shared" si="2"/>
        <v>0</v>
      </c>
      <c r="M27" s="27">
        <f t="shared" si="3"/>
        <v>0</v>
      </c>
    </row>
    <row r="28" spans="1:13" ht="24.95" customHeight="1">
      <c r="A28" s="3"/>
      <c r="B28" s="4" t="s">
        <v>138</v>
      </c>
      <c r="C28" s="16">
        <f>SUM(C2:C27)</f>
        <v>2484</v>
      </c>
      <c r="D28" s="16">
        <f t="shared" ref="D28:E28" si="6">SUM(D2:D27)</f>
        <v>2192</v>
      </c>
      <c r="E28" s="13">
        <f t="shared" si="6"/>
        <v>2105</v>
      </c>
      <c r="F28" s="14">
        <f t="shared" ref="F28" si="7">E28/D28</f>
        <v>0.9603102189781022</v>
      </c>
      <c r="G28" s="15">
        <f t="shared" ref="G28" si="8">E28/C28</f>
        <v>0.84742351046698872</v>
      </c>
      <c r="H28" s="4">
        <f>SUM(H2:H27)</f>
        <v>2374</v>
      </c>
      <c r="I28" s="4">
        <f>SUM(I2:I27)</f>
        <v>2309</v>
      </c>
      <c r="J28" s="14">
        <f t="shared" ref="J28" si="9">I28/H28</f>
        <v>0.97262005054759904</v>
      </c>
      <c r="K28" s="15">
        <f t="shared" ref="K28" si="10">I28/C28</f>
        <v>0.92954911433172305</v>
      </c>
      <c r="L28" s="25">
        <f t="shared" ref="L28" si="11">K28-G28</f>
        <v>8.2125603864734331E-2</v>
      </c>
      <c r="M28" s="27">
        <f t="shared" ref="M28" si="12">I28-E28</f>
        <v>204</v>
      </c>
    </row>
    <row r="29" spans="1:13" ht="24.95" customHeight="1"/>
    <row r="30" spans="1:13" ht="24.95" customHeight="1"/>
    <row r="31" spans="1:13" ht="24.95" customHeight="1"/>
    <row r="32" spans="1:13" ht="24.95" customHeight="1"/>
  </sheetData>
  <sortState ref="A2:M27">
    <sortCondition descending="1" ref="K2:K27"/>
  </sortState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topLeftCell="A31" workbookViewId="0">
      <selection activeCell="K44" sqref="K44"/>
    </sheetView>
  </sheetViews>
  <sheetFormatPr defaultRowHeight="13.5"/>
  <cols>
    <col min="1" max="1" width="5.75" bestFit="1" customWidth="1"/>
    <col min="2" max="2" width="19.75" customWidth="1"/>
    <col min="3" max="3" width="7.875" customWidth="1"/>
    <col min="4" max="4" width="11.25" customWidth="1"/>
    <col min="5" max="5" width="9.75" customWidth="1"/>
    <col min="6" max="6" width="9" customWidth="1"/>
    <col min="7" max="7" width="15.125" customWidth="1"/>
    <col min="11" max="11" width="14.125" customWidth="1"/>
  </cols>
  <sheetData>
    <row r="1" spans="1:15" ht="43.5" customHeight="1">
      <c r="A1" s="4" t="s">
        <v>47</v>
      </c>
      <c r="B1" s="4" t="s">
        <v>46</v>
      </c>
      <c r="C1" s="20" t="s">
        <v>45</v>
      </c>
      <c r="D1" s="20" t="s">
        <v>139</v>
      </c>
      <c r="E1" s="20" t="s">
        <v>140</v>
      </c>
      <c r="F1" s="20" t="s">
        <v>141</v>
      </c>
      <c r="G1" s="20" t="s">
        <v>142</v>
      </c>
      <c r="H1" s="20" t="s">
        <v>143</v>
      </c>
      <c r="I1" s="20" t="s">
        <v>144</v>
      </c>
      <c r="J1" s="20" t="s">
        <v>145</v>
      </c>
      <c r="K1" s="20" t="s">
        <v>146</v>
      </c>
      <c r="L1" s="23" t="s">
        <v>148</v>
      </c>
      <c r="M1" s="21" t="s">
        <v>149</v>
      </c>
    </row>
    <row r="2" spans="1:15" ht="24.95" customHeight="1">
      <c r="A2" s="2">
        <v>1</v>
      </c>
      <c r="B2" s="1" t="s">
        <v>4</v>
      </c>
      <c r="C2" s="5">
        <v>24</v>
      </c>
      <c r="D2" s="2">
        <v>24</v>
      </c>
      <c r="E2" s="2">
        <v>24</v>
      </c>
      <c r="F2" s="10">
        <f t="shared" ref="F2:F48" si="0">E2/D2</f>
        <v>1</v>
      </c>
      <c r="G2" s="15">
        <f t="shared" ref="G2:G8" si="1">E2/C2</f>
        <v>1</v>
      </c>
      <c r="H2" s="2">
        <v>24</v>
      </c>
      <c r="I2" s="2">
        <v>24</v>
      </c>
      <c r="J2" s="10">
        <f t="shared" ref="J2:J48" si="2">I2/H2</f>
        <v>1</v>
      </c>
      <c r="K2" s="15">
        <f>I2/C2</f>
        <v>1</v>
      </c>
      <c r="L2" s="25">
        <f t="shared" ref="L2:L48" si="3">K2-G2</f>
        <v>0</v>
      </c>
      <c r="M2" s="27">
        <f t="shared" ref="M2:M48" si="4">I2-E2</f>
        <v>0</v>
      </c>
    </row>
    <row r="3" spans="1:15" ht="24.95" customHeight="1">
      <c r="A3" s="2">
        <v>2</v>
      </c>
      <c r="B3" s="1" t="s">
        <v>10</v>
      </c>
      <c r="C3" s="6">
        <v>34</v>
      </c>
      <c r="D3" s="2">
        <v>31</v>
      </c>
      <c r="E3" s="2">
        <v>29</v>
      </c>
      <c r="F3" s="10">
        <f t="shared" si="0"/>
        <v>0.93548387096774188</v>
      </c>
      <c r="G3" s="15">
        <f t="shared" si="1"/>
        <v>0.8529411764705882</v>
      </c>
      <c r="H3" s="2">
        <v>35</v>
      </c>
      <c r="I3" s="2">
        <v>34</v>
      </c>
      <c r="J3" s="10">
        <f t="shared" si="2"/>
        <v>0.97142857142857142</v>
      </c>
      <c r="K3" s="15">
        <f>I3/C3</f>
        <v>1</v>
      </c>
      <c r="L3" s="25">
        <f t="shared" si="3"/>
        <v>0.1470588235294118</v>
      </c>
      <c r="M3" s="27">
        <f t="shared" si="4"/>
        <v>5</v>
      </c>
    </row>
    <row r="4" spans="1:15" ht="24.95" customHeight="1">
      <c r="A4" s="2">
        <v>3</v>
      </c>
      <c r="B4" s="1" t="s">
        <v>11</v>
      </c>
      <c r="C4" s="6">
        <v>36</v>
      </c>
      <c r="D4" s="2">
        <v>36</v>
      </c>
      <c r="E4" s="2">
        <v>35</v>
      </c>
      <c r="F4" s="10">
        <f t="shared" si="0"/>
        <v>0.97222222222222221</v>
      </c>
      <c r="G4" s="15">
        <f t="shared" si="1"/>
        <v>0.97222222222222221</v>
      </c>
      <c r="H4" s="2">
        <v>36</v>
      </c>
      <c r="I4" s="2">
        <v>36</v>
      </c>
      <c r="J4" s="10">
        <f t="shared" si="2"/>
        <v>1</v>
      </c>
      <c r="K4" s="15">
        <f>I4/C4</f>
        <v>1</v>
      </c>
      <c r="L4" s="25">
        <f t="shared" si="3"/>
        <v>2.777777777777779E-2</v>
      </c>
      <c r="M4" s="27">
        <f t="shared" si="4"/>
        <v>1</v>
      </c>
    </row>
    <row r="5" spans="1:15" ht="24.95" customHeight="1">
      <c r="A5" s="2">
        <v>4</v>
      </c>
      <c r="B5" s="1" t="s">
        <v>15</v>
      </c>
      <c r="C5" s="17">
        <v>51</v>
      </c>
      <c r="D5" s="2">
        <v>51</v>
      </c>
      <c r="E5" s="2">
        <v>51</v>
      </c>
      <c r="F5" s="10">
        <f t="shared" si="0"/>
        <v>1</v>
      </c>
      <c r="G5" s="15">
        <f t="shared" si="1"/>
        <v>1</v>
      </c>
      <c r="H5" s="18">
        <v>52</v>
      </c>
      <c r="I5" s="18">
        <v>52</v>
      </c>
      <c r="J5" s="10">
        <f t="shared" si="2"/>
        <v>1</v>
      </c>
      <c r="K5" s="15">
        <v>1</v>
      </c>
      <c r="L5" s="25">
        <f t="shared" si="3"/>
        <v>0</v>
      </c>
      <c r="M5" s="27">
        <f t="shared" si="4"/>
        <v>1</v>
      </c>
      <c r="O5" s="26"/>
    </row>
    <row r="6" spans="1:15" ht="24.95" customHeight="1">
      <c r="A6" s="2">
        <v>5</v>
      </c>
      <c r="B6" s="1" t="s">
        <v>16</v>
      </c>
      <c r="C6" s="6">
        <v>38</v>
      </c>
      <c r="D6" s="2">
        <v>38</v>
      </c>
      <c r="E6" s="2">
        <v>38</v>
      </c>
      <c r="F6" s="10">
        <f t="shared" si="0"/>
        <v>1</v>
      </c>
      <c r="G6" s="15">
        <f t="shared" si="1"/>
        <v>1</v>
      </c>
      <c r="H6" s="2">
        <v>38</v>
      </c>
      <c r="I6" s="2">
        <v>38</v>
      </c>
      <c r="J6" s="10">
        <f t="shared" si="2"/>
        <v>1</v>
      </c>
      <c r="K6" s="15">
        <f>I6/C6</f>
        <v>1</v>
      </c>
      <c r="L6" s="25">
        <f t="shared" si="3"/>
        <v>0</v>
      </c>
      <c r="M6" s="27">
        <f t="shared" si="4"/>
        <v>0</v>
      </c>
    </row>
    <row r="7" spans="1:15" ht="24.95" customHeight="1">
      <c r="A7" s="2">
        <v>6</v>
      </c>
      <c r="B7" s="1" t="s">
        <v>17</v>
      </c>
      <c r="C7" s="6">
        <v>30</v>
      </c>
      <c r="D7" s="2">
        <v>30</v>
      </c>
      <c r="E7" s="2">
        <v>27</v>
      </c>
      <c r="F7" s="10">
        <f t="shared" si="0"/>
        <v>0.9</v>
      </c>
      <c r="G7" s="15">
        <f t="shared" si="1"/>
        <v>0.9</v>
      </c>
      <c r="H7" s="2">
        <v>30</v>
      </c>
      <c r="I7" s="2">
        <v>30</v>
      </c>
      <c r="J7" s="10">
        <f t="shared" si="2"/>
        <v>1</v>
      </c>
      <c r="K7" s="15">
        <f>I7/C7</f>
        <v>1</v>
      </c>
      <c r="L7" s="25">
        <f t="shared" si="3"/>
        <v>9.9999999999999978E-2</v>
      </c>
      <c r="M7" s="27">
        <f t="shared" si="4"/>
        <v>3</v>
      </c>
    </row>
    <row r="8" spans="1:15" ht="24.95" customHeight="1">
      <c r="A8" s="2">
        <v>7</v>
      </c>
      <c r="B8" s="1" t="s">
        <v>27</v>
      </c>
      <c r="C8" s="17">
        <v>48</v>
      </c>
      <c r="D8" s="2">
        <v>46</v>
      </c>
      <c r="E8" s="2">
        <v>44</v>
      </c>
      <c r="F8" s="10">
        <f t="shared" si="0"/>
        <v>0.95652173913043481</v>
      </c>
      <c r="G8" s="15">
        <f t="shared" si="1"/>
        <v>0.91666666666666663</v>
      </c>
      <c r="H8" s="18">
        <v>49</v>
      </c>
      <c r="I8" s="2">
        <v>48</v>
      </c>
      <c r="J8" s="10">
        <f t="shared" si="2"/>
        <v>0.97959183673469385</v>
      </c>
      <c r="K8" s="15">
        <f>I8/C8</f>
        <v>1</v>
      </c>
      <c r="L8" s="25">
        <f t="shared" si="3"/>
        <v>8.333333333333337E-2</v>
      </c>
      <c r="M8" s="27">
        <f t="shared" si="4"/>
        <v>4</v>
      </c>
    </row>
    <row r="9" spans="1:15" ht="24.95" customHeight="1">
      <c r="A9" s="2">
        <v>8</v>
      </c>
      <c r="B9" s="1" t="s">
        <v>28</v>
      </c>
      <c r="C9" s="17">
        <v>22</v>
      </c>
      <c r="D9" s="18">
        <v>25</v>
      </c>
      <c r="E9" s="2">
        <v>23</v>
      </c>
      <c r="F9" s="10">
        <f t="shared" si="0"/>
        <v>0.92</v>
      </c>
      <c r="G9" s="15">
        <v>1</v>
      </c>
      <c r="H9" s="18">
        <v>25</v>
      </c>
      <c r="I9" s="18">
        <v>23</v>
      </c>
      <c r="J9" s="10">
        <f t="shared" si="2"/>
        <v>0.92</v>
      </c>
      <c r="K9" s="15">
        <v>1</v>
      </c>
      <c r="L9" s="25">
        <f t="shared" si="3"/>
        <v>0</v>
      </c>
      <c r="M9" s="27">
        <f t="shared" si="4"/>
        <v>0</v>
      </c>
    </row>
    <row r="10" spans="1:15" ht="24.95" customHeight="1">
      <c r="A10" s="2">
        <v>9</v>
      </c>
      <c r="B10" s="1" t="s">
        <v>32</v>
      </c>
      <c r="C10" s="6">
        <v>54</v>
      </c>
      <c r="D10" s="2">
        <v>54</v>
      </c>
      <c r="E10" s="2">
        <v>54</v>
      </c>
      <c r="F10" s="10">
        <f t="shared" si="0"/>
        <v>1</v>
      </c>
      <c r="G10" s="15">
        <f>E10/C10</f>
        <v>1</v>
      </c>
      <c r="H10" s="2">
        <v>54</v>
      </c>
      <c r="I10" s="2">
        <v>54</v>
      </c>
      <c r="J10" s="10">
        <f t="shared" si="2"/>
        <v>1</v>
      </c>
      <c r="K10" s="15">
        <f>I10/C10</f>
        <v>1</v>
      </c>
      <c r="L10" s="25">
        <f t="shared" si="3"/>
        <v>0</v>
      </c>
      <c r="M10" s="27">
        <f t="shared" si="4"/>
        <v>0</v>
      </c>
    </row>
    <row r="11" spans="1:15" ht="24.95" customHeight="1">
      <c r="A11" s="2">
        <v>10</v>
      </c>
      <c r="B11" s="1" t="s">
        <v>33</v>
      </c>
      <c r="C11" s="6">
        <v>50</v>
      </c>
      <c r="D11" s="2">
        <v>50</v>
      </c>
      <c r="E11" s="2">
        <v>50</v>
      </c>
      <c r="F11" s="10">
        <f t="shared" si="0"/>
        <v>1</v>
      </c>
      <c r="G11" s="15">
        <f>E11/C11</f>
        <v>1</v>
      </c>
      <c r="H11" s="2">
        <v>50</v>
      </c>
      <c r="I11" s="2">
        <v>50</v>
      </c>
      <c r="J11" s="10">
        <f t="shared" si="2"/>
        <v>1</v>
      </c>
      <c r="K11" s="15">
        <f>I11/C11</f>
        <v>1</v>
      </c>
      <c r="L11" s="25">
        <f t="shared" si="3"/>
        <v>0</v>
      </c>
      <c r="M11" s="27">
        <f t="shared" si="4"/>
        <v>0</v>
      </c>
    </row>
    <row r="12" spans="1:15" ht="24.95" customHeight="1">
      <c r="A12" s="2">
        <v>11</v>
      </c>
      <c r="B12" s="1" t="s">
        <v>41</v>
      </c>
      <c r="C12" s="6">
        <v>34</v>
      </c>
      <c r="D12" s="2">
        <v>34</v>
      </c>
      <c r="E12" s="2">
        <v>34</v>
      </c>
      <c r="F12" s="10">
        <f t="shared" si="0"/>
        <v>1</v>
      </c>
      <c r="G12" s="15">
        <f>E12/C12</f>
        <v>1</v>
      </c>
      <c r="H12" s="2">
        <v>34</v>
      </c>
      <c r="I12" s="2">
        <v>34</v>
      </c>
      <c r="J12" s="10">
        <f t="shared" si="2"/>
        <v>1</v>
      </c>
      <c r="K12" s="15">
        <f>I12/C12</f>
        <v>1</v>
      </c>
      <c r="L12" s="25">
        <f t="shared" si="3"/>
        <v>0</v>
      </c>
      <c r="M12" s="27">
        <f t="shared" si="4"/>
        <v>0</v>
      </c>
    </row>
    <row r="13" spans="1:15" ht="24.95" customHeight="1">
      <c r="A13" s="2">
        <v>12</v>
      </c>
      <c r="B13" s="1" t="s">
        <v>42</v>
      </c>
      <c r="C13" s="6">
        <v>30</v>
      </c>
      <c r="D13" s="2">
        <v>27</v>
      </c>
      <c r="E13" s="2">
        <v>27</v>
      </c>
      <c r="F13" s="10">
        <f t="shared" si="0"/>
        <v>1</v>
      </c>
      <c r="G13" s="15">
        <f>E13/C13</f>
        <v>0.9</v>
      </c>
      <c r="H13" s="2">
        <v>30</v>
      </c>
      <c r="I13" s="2">
        <v>30</v>
      </c>
      <c r="J13" s="10">
        <f t="shared" si="2"/>
        <v>1</v>
      </c>
      <c r="K13" s="15">
        <f>I13/C13</f>
        <v>1</v>
      </c>
      <c r="L13" s="25">
        <f t="shared" si="3"/>
        <v>9.9999999999999978E-2</v>
      </c>
      <c r="M13" s="27">
        <f t="shared" si="4"/>
        <v>3</v>
      </c>
    </row>
    <row r="14" spans="1:15" ht="24.95" customHeight="1">
      <c r="A14" s="2">
        <v>13</v>
      </c>
      <c r="B14" s="1" t="s">
        <v>43</v>
      </c>
      <c r="C14" s="17">
        <v>24</v>
      </c>
      <c r="D14" s="18">
        <v>35</v>
      </c>
      <c r="E14" s="2">
        <v>34</v>
      </c>
      <c r="F14" s="10">
        <f t="shared" si="0"/>
        <v>0.97142857142857142</v>
      </c>
      <c r="G14" s="15">
        <v>1</v>
      </c>
      <c r="H14" s="18">
        <v>35</v>
      </c>
      <c r="I14" s="2">
        <v>34</v>
      </c>
      <c r="J14" s="10">
        <f t="shared" si="2"/>
        <v>0.97142857142857142</v>
      </c>
      <c r="K14" s="15">
        <v>1</v>
      </c>
      <c r="L14" s="25">
        <f t="shared" si="3"/>
        <v>0</v>
      </c>
      <c r="M14" s="27">
        <f t="shared" si="4"/>
        <v>0</v>
      </c>
    </row>
    <row r="15" spans="1:15" ht="24.95" customHeight="1">
      <c r="A15" s="2">
        <v>14</v>
      </c>
      <c r="B15" s="1" t="s">
        <v>40</v>
      </c>
      <c r="C15" s="6">
        <v>100</v>
      </c>
      <c r="D15" s="2">
        <v>99</v>
      </c>
      <c r="E15" s="2">
        <v>99</v>
      </c>
      <c r="F15" s="10">
        <f t="shared" si="0"/>
        <v>1</v>
      </c>
      <c r="G15" s="15">
        <f t="shared" ref="G15:G48" si="5">E15/C15</f>
        <v>0.99</v>
      </c>
      <c r="H15" s="2">
        <v>99</v>
      </c>
      <c r="I15" s="2">
        <v>99</v>
      </c>
      <c r="J15" s="10">
        <f t="shared" si="2"/>
        <v>1</v>
      </c>
      <c r="K15" s="15">
        <f t="shared" ref="K15:K48" si="6">I15/C15</f>
        <v>0.99</v>
      </c>
      <c r="L15" s="25">
        <f t="shared" si="3"/>
        <v>0</v>
      </c>
      <c r="M15" s="27">
        <f t="shared" si="4"/>
        <v>0</v>
      </c>
    </row>
    <row r="16" spans="1:15" ht="24.95" customHeight="1">
      <c r="A16" s="2">
        <v>15</v>
      </c>
      <c r="B16" s="1" t="s">
        <v>5</v>
      </c>
      <c r="C16" s="6">
        <v>73</v>
      </c>
      <c r="D16" s="2">
        <v>67</v>
      </c>
      <c r="E16" s="2">
        <v>66</v>
      </c>
      <c r="F16" s="10">
        <f t="shared" si="0"/>
        <v>0.9850746268656716</v>
      </c>
      <c r="G16" s="15">
        <f t="shared" si="5"/>
        <v>0.90410958904109584</v>
      </c>
      <c r="H16" s="2">
        <v>73</v>
      </c>
      <c r="I16" s="2">
        <v>72</v>
      </c>
      <c r="J16" s="10">
        <f t="shared" si="2"/>
        <v>0.98630136986301364</v>
      </c>
      <c r="K16" s="15">
        <f t="shared" si="6"/>
        <v>0.98630136986301364</v>
      </c>
      <c r="L16" s="25">
        <f t="shared" si="3"/>
        <v>8.2191780821917804E-2</v>
      </c>
      <c r="M16" s="27">
        <f t="shared" si="4"/>
        <v>6</v>
      </c>
    </row>
    <row r="17" spans="1:13" ht="24.95" customHeight="1">
      <c r="A17" s="2">
        <v>16</v>
      </c>
      <c r="B17" s="1" t="s">
        <v>38</v>
      </c>
      <c r="C17" s="6">
        <v>60</v>
      </c>
      <c r="D17" s="2">
        <v>58</v>
      </c>
      <c r="E17" s="2">
        <v>57</v>
      </c>
      <c r="F17" s="10">
        <f t="shared" si="0"/>
        <v>0.98275862068965514</v>
      </c>
      <c r="G17" s="15">
        <f t="shared" si="5"/>
        <v>0.95</v>
      </c>
      <c r="H17" s="2">
        <v>59</v>
      </c>
      <c r="I17" s="2">
        <v>59</v>
      </c>
      <c r="J17" s="10">
        <f t="shared" si="2"/>
        <v>1</v>
      </c>
      <c r="K17" s="15">
        <f t="shared" si="6"/>
        <v>0.98333333333333328</v>
      </c>
      <c r="L17" s="25">
        <f t="shared" si="3"/>
        <v>3.3333333333333326E-2</v>
      </c>
      <c r="M17" s="27">
        <f t="shared" si="4"/>
        <v>2</v>
      </c>
    </row>
    <row r="18" spans="1:13" ht="24.95" customHeight="1">
      <c r="A18" s="2">
        <v>17</v>
      </c>
      <c r="B18" s="1" t="s">
        <v>35</v>
      </c>
      <c r="C18" s="6">
        <v>109</v>
      </c>
      <c r="D18" s="2">
        <v>104</v>
      </c>
      <c r="E18" s="2">
        <v>103</v>
      </c>
      <c r="F18" s="10">
        <f t="shared" si="0"/>
        <v>0.99038461538461542</v>
      </c>
      <c r="G18" s="15">
        <f t="shared" si="5"/>
        <v>0.94495412844036697</v>
      </c>
      <c r="H18" s="2">
        <v>108</v>
      </c>
      <c r="I18" s="2">
        <v>107</v>
      </c>
      <c r="J18" s="10">
        <f t="shared" si="2"/>
        <v>0.9907407407407407</v>
      </c>
      <c r="K18" s="15">
        <f t="shared" si="6"/>
        <v>0.98165137614678899</v>
      </c>
      <c r="L18" s="25">
        <f t="shared" si="3"/>
        <v>3.669724770642202E-2</v>
      </c>
      <c r="M18" s="27">
        <f t="shared" si="4"/>
        <v>4</v>
      </c>
    </row>
    <row r="19" spans="1:13" ht="24.95" customHeight="1">
      <c r="A19" s="2">
        <v>18</v>
      </c>
      <c r="B19" s="7" t="s">
        <v>48</v>
      </c>
      <c r="C19" s="6">
        <v>49</v>
      </c>
      <c r="D19" s="2">
        <v>47</v>
      </c>
      <c r="E19" s="2">
        <v>47</v>
      </c>
      <c r="F19" s="10">
        <f t="shared" si="0"/>
        <v>1</v>
      </c>
      <c r="G19" s="15">
        <f t="shared" si="5"/>
        <v>0.95918367346938771</v>
      </c>
      <c r="H19" s="2">
        <v>49</v>
      </c>
      <c r="I19" s="2">
        <v>48</v>
      </c>
      <c r="J19" s="10">
        <f t="shared" si="2"/>
        <v>0.97959183673469385</v>
      </c>
      <c r="K19" s="15">
        <f t="shared" si="6"/>
        <v>0.97959183673469385</v>
      </c>
      <c r="L19" s="25">
        <f t="shared" si="3"/>
        <v>2.0408163265306145E-2</v>
      </c>
      <c r="M19" s="27">
        <f t="shared" si="4"/>
        <v>1</v>
      </c>
    </row>
    <row r="20" spans="1:13" ht="24.95" customHeight="1">
      <c r="A20" s="2">
        <v>19</v>
      </c>
      <c r="B20" s="1" t="s">
        <v>20</v>
      </c>
      <c r="C20" s="6">
        <v>92</v>
      </c>
      <c r="D20" s="2">
        <v>83</v>
      </c>
      <c r="E20" s="2">
        <v>81</v>
      </c>
      <c r="F20" s="10">
        <f t="shared" si="0"/>
        <v>0.97590361445783136</v>
      </c>
      <c r="G20" s="15">
        <f t="shared" si="5"/>
        <v>0.88043478260869568</v>
      </c>
      <c r="H20" s="2">
        <v>91</v>
      </c>
      <c r="I20" s="2">
        <v>90</v>
      </c>
      <c r="J20" s="10">
        <f t="shared" si="2"/>
        <v>0.98901098901098905</v>
      </c>
      <c r="K20" s="15">
        <f t="shared" si="6"/>
        <v>0.97826086956521741</v>
      </c>
      <c r="L20" s="25">
        <f t="shared" si="3"/>
        <v>9.7826086956521729E-2</v>
      </c>
      <c r="M20" s="27">
        <f t="shared" si="4"/>
        <v>9</v>
      </c>
    </row>
    <row r="21" spans="1:13" ht="24.95" customHeight="1">
      <c r="A21" s="2">
        <v>20</v>
      </c>
      <c r="B21" s="1" t="s">
        <v>39</v>
      </c>
      <c r="C21" s="6">
        <v>46</v>
      </c>
      <c r="D21" s="2">
        <v>44</v>
      </c>
      <c r="E21" s="2">
        <v>43</v>
      </c>
      <c r="F21" s="10">
        <f t="shared" si="0"/>
        <v>0.97727272727272729</v>
      </c>
      <c r="G21" s="15">
        <f t="shared" si="5"/>
        <v>0.93478260869565222</v>
      </c>
      <c r="H21" s="2">
        <v>45</v>
      </c>
      <c r="I21" s="2">
        <v>45</v>
      </c>
      <c r="J21" s="10">
        <f t="shared" si="2"/>
        <v>1</v>
      </c>
      <c r="K21" s="15">
        <f t="shared" si="6"/>
        <v>0.97826086956521741</v>
      </c>
      <c r="L21" s="25">
        <f t="shared" si="3"/>
        <v>4.3478260869565188E-2</v>
      </c>
      <c r="M21" s="27">
        <f t="shared" si="4"/>
        <v>2</v>
      </c>
    </row>
    <row r="22" spans="1:13" ht="24.95" customHeight="1">
      <c r="A22" s="2">
        <v>21</v>
      </c>
      <c r="B22" s="7" t="s">
        <v>49</v>
      </c>
      <c r="C22" s="6">
        <v>42</v>
      </c>
      <c r="D22" s="2">
        <v>40</v>
      </c>
      <c r="E22" s="2">
        <v>37</v>
      </c>
      <c r="F22" s="10">
        <f t="shared" si="0"/>
        <v>0.92500000000000004</v>
      </c>
      <c r="G22" s="15">
        <f t="shared" si="5"/>
        <v>0.88095238095238093</v>
      </c>
      <c r="H22" s="2">
        <v>41</v>
      </c>
      <c r="I22" s="2">
        <v>41</v>
      </c>
      <c r="J22" s="10">
        <f t="shared" si="2"/>
        <v>1</v>
      </c>
      <c r="K22" s="15">
        <f t="shared" si="6"/>
        <v>0.97619047619047616</v>
      </c>
      <c r="L22" s="25">
        <f t="shared" si="3"/>
        <v>9.5238095238095233E-2</v>
      </c>
      <c r="M22" s="27">
        <f t="shared" si="4"/>
        <v>4</v>
      </c>
    </row>
    <row r="23" spans="1:13" ht="24.95" customHeight="1">
      <c r="A23" s="2">
        <v>22</v>
      </c>
      <c r="B23" s="1" t="s">
        <v>3</v>
      </c>
      <c r="C23" s="5">
        <v>40</v>
      </c>
      <c r="D23" s="2">
        <v>40</v>
      </c>
      <c r="E23" s="2">
        <v>39</v>
      </c>
      <c r="F23" s="10">
        <f t="shared" si="0"/>
        <v>0.97499999999999998</v>
      </c>
      <c r="G23" s="15">
        <f t="shared" si="5"/>
        <v>0.97499999999999998</v>
      </c>
      <c r="H23" s="2">
        <v>40</v>
      </c>
      <c r="I23" s="2">
        <v>39</v>
      </c>
      <c r="J23" s="10">
        <f t="shared" si="2"/>
        <v>0.97499999999999998</v>
      </c>
      <c r="K23" s="15">
        <f t="shared" si="6"/>
        <v>0.97499999999999998</v>
      </c>
      <c r="L23" s="25">
        <f t="shared" si="3"/>
        <v>0</v>
      </c>
      <c r="M23" s="27">
        <f t="shared" si="4"/>
        <v>0</v>
      </c>
    </row>
    <row r="24" spans="1:13" ht="24.95" customHeight="1">
      <c r="A24" s="2">
        <v>23</v>
      </c>
      <c r="B24" s="1" t="s">
        <v>37</v>
      </c>
      <c r="C24" s="6">
        <v>33</v>
      </c>
      <c r="D24" s="2">
        <v>32</v>
      </c>
      <c r="E24" s="2">
        <v>31</v>
      </c>
      <c r="F24" s="10">
        <f t="shared" si="0"/>
        <v>0.96875</v>
      </c>
      <c r="G24" s="15">
        <f t="shared" si="5"/>
        <v>0.93939393939393945</v>
      </c>
      <c r="H24" s="2">
        <v>33</v>
      </c>
      <c r="I24" s="2">
        <v>32</v>
      </c>
      <c r="J24" s="10">
        <f t="shared" si="2"/>
        <v>0.96969696969696972</v>
      </c>
      <c r="K24" s="15">
        <f t="shared" si="6"/>
        <v>0.96969696969696972</v>
      </c>
      <c r="L24" s="25">
        <f t="shared" si="3"/>
        <v>3.0303030303030276E-2</v>
      </c>
      <c r="M24" s="27">
        <f t="shared" si="4"/>
        <v>1</v>
      </c>
    </row>
    <row r="25" spans="1:13" ht="24.95" customHeight="1">
      <c r="A25" s="2">
        <v>24</v>
      </c>
      <c r="B25" s="1" t="s">
        <v>26</v>
      </c>
      <c r="C25" s="6">
        <v>32</v>
      </c>
      <c r="D25" s="2">
        <v>27</v>
      </c>
      <c r="E25" s="2">
        <v>26</v>
      </c>
      <c r="F25" s="10">
        <f t="shared" si="0"/>
        <v>0.96296296296296291</v>
      </c>
      <c r="G25" s="15">
        <f t="shared" si="5"/>
        <v>0.8125</v>
      </c>
      <c r="H25" s="2">
        <v>31</v>
      </c>
      <c r="I25" s="2">
        <v>31</v>
      </c>
      <c r="J25" s="10">
        <f t="shared" si="2"/>
        <v>1</v>
      </c>
      <c r="K25" s="15">
        <f t="shared" si="6"/>
        <v>0.96875</v>
      </c>
      <c r="L25" s="25">
        <f t="shared" si="3"/>
        <v>0.15625</v>
      </c>
      <c r="M25" s="27">
        <f t="shared" si="4"/>
        <v>5</v>
      </c>
    </row>
    <row r="26" spans="1:13" ht="24.95" customHeight="1">
      <c r="A26" s="2">
        <v>25</v>
      </c>
      <c r="B26" s="1" t="s">
        <v>31</v>
      </c>
      <c r="C26" s="6">
        <v>92</v>
      </c>
      <c r="D26" s="2">
        <v>92</v>
      </c>
      <c r="E26" s="2">
        <v>89</v>
      </c>
      <c r="F26" s="10">
        <f t="shared" si="0"/>
        <v>0.96739130434782605</v>
      </c>
      <c r="G26" s="15">
        <f t="shared" si="5"/>
        <v>0.96739130434782605</v>
      </c>
      <c r="H26" s="2">
        <v>92</v>
      </c>
      <c r="I26" s="2">
        <v>89</v>
      </c>
      <c r="J26" s="10">
        <f t="shared" si="2"/>
        <v>0.96739130434782605</v>
      </c>
      <c r="K26" s="15">
        <f t="shared" si="6"/>
        <v>0.96739130434782605</v>
      </c>
      <c r="L26" s="25">
        <f t="shared" si="3"/>
        <v>0</v>
      </c>
      <c r="M26" s="27">
        <f t="shared" si="4"/>
        <v>0</v>
      </c>
    </row>
    <row r="27" spans="1:13" ht="24.95" customHeight="1">
      <c r="A27" s="2">
        <v>26</v>
      </c>
      <c r="B27" s="1" t="s">
        <v>21</v>
      </c>
      <c r="C27" s="6">
        <v>29</v>
      </c>
      <c r="D27" s="2">
        <v>28</v>
      </c>
      <c r="E27" s="2">
        <v>27</v>
      </c>
      <c r="F27" s="10">
        <f t="shared" si="0"/>
        <v>0.9642857142857143</v>
      </c>
      <c r="G27" s="15">
        <f t="shared" si="5"/>
        <v>0.93103448275862066</v>
      </c>
      <c r="H27" s="2">
        <v>29</v>
      </c>
      <c r="I27" s="2">
        <v>28</v>
      </c>
      <c r="J27" s="10">
        <f t="shared" si="2"/>
        <v>0.96551724137931039</v>
      </c>
      <c r="K27" s="15">
        <f t="shared" si="6"/>
        <v>0.96551724137931039</v>
      </c>
      <c r="L27" s="25">
        <f t="shared" si="3"/>
        <v>3.4482758620689724E-2</v>
      </c>
      <c r="M27" s="27">
        <f t="shared" si="4"/>
        <v>1</v>
      </c>
    </row>
    <row r="28" spans="1:13" ht="24.95" customHeight="1">
      <c r="A28" s="2">
        <v>27</v>
      </c>
      <c r="B28" s="1" t="s">
        <v>30</v>
      </c>
      <c r="C28" s="6">
        <v>57</v>
      </c>
      <c r="D28" s="2">
        <v>51</v>
      </c>
      <c r="E28" s="2">
        <v>49</v>
      </c>
      <c r="F28" s="10">
        <f t="shared" si="0"/>
        <v>0.96078431372549022</v>
      </c>
      <c r="G28" s="15">
        <f t="shared" si="5"/>
        <v>0.85964912280701755</v>
      </c>
      <c r="H28" s="2">
        <v>55</v>
      </c>
      <c r="I28" s="2">
        <v>55</v>
      </c>
      <c r="J28" s="10">
        <f t="shared" si="2"/>
        <v>1</v>
      </c>
      <c r="K28" s="15">
        <f t="shared" si="6"/>
        <v>0.96491228070175439</v>
      </c>
      <c r="L28" s="25">
        <f t="shared" si="3"/>
        <v>0.10526315789473684</v>
      </c>
      <c r="M28" s="27">
        <f t="shared" si="4"/>
        <v>6</v>
      </c>
    </row>
    <row r="29" spans="1:13" ht="24.95" customHeight="1">
      <c r="A29" s="2">
        <v>28</v>
      </c>
      <c r="B29" s="1" t="s">
        <v>19</v>
      </c>
      <c r="C29" s="6">
        <v>51</v>
      </c>
      <c r="D29" s="2">
        <v>44</v>
      </c>
      <c r="E29" s="2">
        <v>44</v>
      </c>
      <c r="F29" s="10">
        <f t="shared" si="0"/>
        <v>1</v>
      </c>
      <c r="G29" s="15">
        <f t="shared" si="5"/>
        <v>0.86274509803921573</v>
      </c>
      <c r="H29" s="2">
        <v>49</v>
      </c>
      <c r="I29" s="2">
        <v>49</v>
      </c>
      <c r="J29" s="10">
        <f t="shared" si="2"/>
        <v>1</v>
      </c>
      <c r="K29" s="15">
        <f t="shared" si="6"/>
        <v>0.96078431372549022</v>
      </c>
      <c r="L29" s="25">
        <f t="shared" si="3"/>
        <v>9.8039215686274495E-2</v>
      </c>
      <c r="M29" s="27">
        <f t="shared" si="4"/>
        <v>5</v>
      </c>
    </row>
    <row r="30" spans="1:13" ht="24.95" customHeight="1">
      <c r="A30" s="2">
        <v>29</v>
      </c>
      <c r="B30" s="1" t="s">
        <v>14</v>
      </c>
      <c r="C30" s="6">
        <v>149</v>
      </c>
      <c r="D30" s="2">
        <v>142</v>
      </c>
      <c r="E30" s="2">
        <v>138</v>
      </c>
      <c r="F30" s="10">
        <f t="shared" si="0"/>
        <v>0.971830985915493</v>
      </c>
      <c r="G30" s="15">
        <f t="shared" si="5"/>
        <v>0.9261744966442953</v>
      </c>
      <c r="H30" s="2">
        <v>146</v>
      </c>
      <c r="I30" s="2">
        <v>143</v>
      </c>
      <c r="J30" s="10">
        <f t="shared" si="2"/>
        <v>0.97945205479452058</v>
      </c>
      <c r="K30" s="15">
        <f t="shared" si="6"/>
        <v>0.95973154362416102</v>
      </c>
      <c r="L30" s="25">
        <f t="shared" si="3"/>
        <v>3.3557046979865723E-2</v>
      </c>
      <c r="M30" s="27">
        <f t="shared" si="4"/>
        <v>5</v>
      </c>
    </row>
    <row r="31" spans="1:13" ht="24.95" customHeight="1">
      <c r="A31" s="2">
        <v>30</v>
      </c>
      <c r="B31" s="1" t="s">
        <v>12</v>
      </c>
      <c r="C31" s="6">
        <v>74</v>
      </c>
      <c r="D31" s="2">
        <v>70</v>
      </c>
      <c r="E31" s="2">
        <v>69</v>
      </c>
      <c r="F31" s="10">
        <f t="shared" si="0"/>
        <v>0.98571428571428577</v>
      </c>
      <c r="G31" s="15">
        <f t="shared" si="5"/>
        <v>0.93243243243243246</v>
      </c>
      <c r="H31" s="2">
        <v>72</v>
      </c>
      <c r="I31" s="2">
        <v>71</v>
      </c>
      <c r="J31" s="10">
        <f t="shared" si="2"/>
        <v>0.98611111111111116</v>
      </c>
      <c r="K31" s="15">
        <f t="shared" si="6"/>
        <v>0.95945945945945943</v>
      </c>
      <c r="L31" s="25">
        <f t="shared" si="3"/>
        <v>2.7027027027026973E-2</v>
      </c>
      <c r="M31" s="27">
        <f t="shared" si="4"/>
        <v>2</v>
      </c>
    </row>
    <row r="32" spans="1:13" ht="24.95" customHeight="1">
      <c r="A32" s="2">
        <v>31</v>
      </c>
      <c r="B32" s="1" t="s">
        <v>24</v>
      </c>
      <c r="C32" s="6">
        <v>14</v>
      </c>
      <c r="D32" s="2">
        <v>13</v>
      </c>
      <c r="E32" s="2">
        <v>12</v>
      </c>
      <c r="F32" s="10">
        <f t="shared" si="0"/>
        <v>0.92307692307692313</v>
      </c>
      <c r="G32" s="15">
        <f t="shared" si="5"/>
        <v>0.8571428571428571</v>
      </c>
      <c r="H32" s="2">
        <v>14</v>
      </c>
      <c r="I32" s="2">
        <v>13</v>
      </c>
      <c r="J32" s="10">
        <f t="shared" si="2"/>
        <v>0.9285714285714286</v>
      </c>
      <c r="K32" s="15">
        <f t="shared" si="6"/>
        <v>0.9285714285714286</v>
      </c>
      <c r="L32" s="25">
        <f t="shared" si="3"/>
        <v>7.1428571428571508E-2</v>
      </c>
      <c r="M32" s="27">
        <f t="shared" si="4"/>
        <v>1</v>
      </c>
    </row>
    <row r="33" spans="1:13" ht="24.95" customHeight="1">
      <c r="A33" s="2">
        <v>32</v>
      </c>
      <c r="B33" s="1" t="s">
        <v>29</v>
      </c>
      <c r="C33" s="6">
        <v>27</v>
      </c>
      <c r="D33" s="2">
        <v>27</v>
      </c>
      <c r="E33" s="2">
        <v>25</v>
      </c>
      <c r="F33" s="10">
        <f t="shared" si="0"/>
        <v>0.92592592592592593</v>
      </c>
      <c r="G33" s="15">
        <f t="shared" si="5"/>
        <v>0.92592592592592593</v>
      </c>
      <c r="H33" s="2">
        <v>27</v>
      </c>
      <c r="I33" s="2">
        <v>25</v>
      </c>
      <c r="J33" s="10">
        <f t="shared" si="2"/>
        <v>0.92592592592592593</v>
      </c>
      <c r="K33" s="15">
        <f t="shared" si="6"/>
        <v>0.92592592592592593</v>
      </c>
      <c r="L33" s="25">
        <f t="shared" si="3"/>
        <v>0</v>
      </c>
      <c r="M33" s="27">
        <f t="shared" si="4"/>
        <v>0</v>
      </c>
    </row>
    <row r="34" spans="1:13" ht="24.95" customHeight="1">
      <c r="A34" s="2">
        <v>33</v>
      </c>
      <c r="B34" s="1" t="s">
        <v>13</v>
      </c>
      <c r="C34" s="6">
        <v>38</v>
      </c>
      <c r="D34" s="2">
        <v>37</v>
      </c>
      <c r="E34" s="2">
        <v>35</v>
      </c>
      <c r="F34" s="10">
        <f t="shared" si="0"/>
        <v>0.94594594594594594</v>
      </c>
      <c r="G34" s="15">
        <f t="shared" si="5"/>
        <v>0.92105263157894735</v>
      </c>
      <c r="H34" s="2">
        <v>37</v>
      </c>
      <c r="I34" s="2">
        <v>35</v>
      </c>
      <c r="J34" s="10">
        <f t="shared" si="2"/>
        <v>0.94594594594594594</v>
      </c>
      <c r="K34" s="15">
        <f t="shared" si="6"/>
        <v>0.92105263157894735</v>
      </c>
      <c r="L34" s="25">
        <f t="shared" si="3"/>
        <v>0</v>
      </c>
      <c r="M34" s="27">
        <f t="shared" si="4"/>
        <v>0</v>
      </c>
    </row>
    <row r="35" spans="1:13" ht="24.95" customHeight="1">
      <c r="A35" s="2">
        <v>34</v>
      </c>
      <c r="B35" s="1" t="s">
        <v>25</v>
      </c>
      <c r="C35" s="6">
        <v>195</v>
      </c>
      <c r="D35" s="2">
        <v>181</v>
      </c>
      <c r="E35" s="2">
        <v>175</v>
      </c>
      <c r="F35" s="10">
        <f t="shared" si="0"/>
        <v>0.96685082872928174</v>
      </c>
      <c r="G35" s="15">
        <f t="shared" si="5"/>
        <v>0.89743589743589747</v>
      </c>
      <c r="H35" s="2">
        <v>185</v>
      </c>
      <c r="I35" s="2">
        <v>178</v>
      </c>
      <c r="J35" s="10">
        <f t="shared" si="2"/>
        <v>0.96216216216216222</v>
      </c>
      <c r="K35" s="15">
        <f t="shared" si="6"/>
        <v>0.9128205128205128</v>
      </c>
      <c r="L35" s="25">
        <f t="shared" si="3"/>
        <v>1.538461538461533E-2</v>
      </c>
      <c r="M35" s="27">
        <f t="shared" si="4"/>
        <v>3</v>
      </c>
    </row>
    <row r="36" spans="1:13" ht="24.95" customHeight="1">
      <c r="A36" s="2">
        <v>35</v>
      </c>
      <c r="B36" s="1" t="s">
        <v>7</v>
      </c>
      <c r="C36" s="6">
        <v>32</v>
      </c>
      <c r="D36" s="2">
        <v>23</v>
      </c>
      <c r="E36" s="2">
        <v>22</v>
      </c>
      <c r="F36" s="10">
        <f t="shared" si="0"/>
        <v>0.95652173913043481</v>
      </c>
      <c r="G36" s="15">
        <f t="shared" si="5"/>
        <v>0.6875</v>
      </c>
      <c r="H36" s="2">
        <v>30</v>
      </c>
      <c r="I36" s="2">
        <v>29</v>
      </c>
      <c r="J36" s="10">
        <f t="shared" si="2"/>
        <v>0.96666666666666667</v>
      </c>
      <c r="K36" s="15">
        <f t="shared" si="6"/>
        <v>0.90625</v>
      </c>
      <c r="L36" s="25">
        <f t="shared" si="3"/>
        <v>0.21875</v>
      </c>
      <c r="M36" s="27">
        <f t="shared" si="4"/>
        <v>7</v>
      </c>
    </row>
    <row r="37" spans="1:13" ht="24.95" customHeight="1">
      <c r="A37" s="2">
        <v>36</v>
      </c>
      <c r="B37" s="1" t="s">
        <v>34</v>
      </c>
      <c r="C37" s="6">
        <v>62</v>
      </c>
      <c r="D37" s="2">
        <v>51</v>
      </c>
      <c r="E37" s="2">
        <v>48</v>
      </c>
      <c r="F37" s="10">
        <f t="shared" si="0"/>
        <v>0.94117647058823528</v>
      </c>
      <c r="G37" s="15">
        <f t="shared" si="5"/>
        <v>0.77419354838709675</v>
      </c>
      <c r="H37" s="2">
        <v>59</v>
      </c>
      <c r="I37" s="2">
        <v>56</v>
      </c>
      <c r="J37" s="10">
        <f t="shared" si="2"/>
        <v>0.94915254237288138</v>
      </c>
      <c r="K37" s="15">
        <f t="shared" si="6"/>
        <v>0.90322580645161288</v>
      </c>
      <c r="L37" s="25">
        <f t="shared" si="3"/>
        <v>0.12903225806451613</v>
      </c>
      <c r="M37" s="27">
        <f t="shared" si="4"/>
        <v>8</v>
      </c>
    </row>
    <row r="38" spans="1:13" ht="24.95" customHeight="1">
      <c r="A38" s="2">
        <v>37</v>
      </c>
      <c r="B38" s="1" t="s">
        <v>44</v>
      </c>
      <c r="C38" s="6">
        <v>40</v>
      </c>
      <c r="D38" s="2">
        <v>36</v>
      </c>
      <c r="E38" s="2">
        <v>36</v>
      </c>
      <c r="F38" s="10">
        <f t="shared" si="0"/>
        <v>1</v>
      </c>
      <c r="G38" s="15">
        <f t="shared" si="5"/>
        <v>0.9</v>
      </c>
      <c r="H38" s="2">
        <v>36</v>
      </c>
      <c r="I38" s="2">
        <v>36</v>
      </c>
      <c r="J38" s="10">
        <f t="shared" si="2"/>
        <v>1</v>
      </c>
      <c r="K38" s="15">
        <f t="shared" si="6"/>
        <v>0.9</v>
      </c>
      <c r="L38" s="25">
        <f t="shared" si="3"/>
        <v>0</v>
      </c>
      <c r="M38" s="27">
        <f t="shared" si="4"/>
        <v>0</v>
      </c>
    </row>
    <row r="39" spans="1:13" ht="24.95" customHeight="1">
      <c r="A39" s="2">
        <v>38</v>
      </c>
      <c r="B39" s="1" t="s">
        <v>9</v>
      </c>
      <c r="C39" s="6">
        <v>156</v>
      </c>
      <c r="D39" s="2">
        <v>144</v>
      </c>
      <c r="E39" s="2">
        <v>139</v>
      </c>
      <c r="F39" s="10">
        <f t="shared" si="0"/>
        <v>0.96527777777777779</v>
      </c>
      <c r="G39" s="15">
        <f t="shared" si="5"/>
        <v>0.89102564102564108</v>
      </c>
      <c r="H39" s="2">
        <v>145</v>
      </c>
      <c r="I39" s="2">
        <v>140</v>
      </c>
      <c r="J39" s="10">
        <f t="shared" si="2"/>
        <v>0.96551724137931039</v>
      </c>
      <c r="K39" s="15">
        <f t="shared" si="6"/>
        <v>0.89743589743589747</v>
      </c>
      <c r="L39" s="25">
        <f t="shared" si="3"/>
        <v>6.4102564102563875E-3</v>
      </c>
      <c r="M39" s="27">
        <f t="shared" si="4"/>
        <v>1</v>
      </c>
    </row>
    <row r="40" spans="1:13" ht="24.95" customHeight="1">
      <c r="A40" s="2">
        <v>39</v>
      </c>
      <c r="B40" s="1" t="s">
        <v>0</v>
      </c>
      <c r="C40" s="5">
        <v>78</v>
      </c>
      <c r="D40" s="2">
        <v>72</v>
      </c>
      <c r="E40" s="2">
        <v>69</v>
      </c>
      <c r="F40" s="10">
        <f t="shared" si="0"/>
        <v>0.95833333333333337</v>
      </c>
      <c r="G40" s="15">
        <f t="shared" si="5"/>
        <v>0.88461538461538458</v>
      </c>
      <c r="H40" s="2">
        <v>72</v>
      </c>
      <c r="I40" s="2">
        <v>70</v>
      </c>
      <c r="J40" s="10">
        <f t="shared" si="2"/>
        <v>0.97222222222222221</v>
      </c>
      <c r="K40" s="15">
        <f t="shared" si="6"/>
        <v>0.89743589743589747</v>
      </c>
      <c r="L40" s="25">
        <f t="shared" si="3"/>
        <v>1.2820512820512886E-2</v>
      </c>
      <c r="M40" s="27">
        <f t="shared" si="4"/>
        <v>1</v>
      </c>
    </row>
    <row r="41" spans="1:13" ht="24.95" customHeight="1">
      <c r="A41" s="2">
        <v>40</v>
      </c>
      <c r="B41" s="1" t="s">
        <v>18</v>
      </c>
      <c r="C41" s="6">
        <v>19</v>
      </c>
      <c r="D41" s="2">
        <v>14</v>
      </c>
      <c r="E41" s="2">
        <v>14</v>
      </c>
      <c r="F41" s="10">
        <f t="shared" si="0"/>
        <v>1</v>
      </c>
      <c r="G41" s="15">
        <f t="shared" si="5"/>
        <v>0.73684210526315785</v>
      </c>
      <c r="H41" s="2">
        <v>18</v>
      </c>
      <c r="I41" s="2">
        <v>17</v>
      </c>
      <c r="J41" s="10">
        <f t="shared" si="2"/>
        <v>0.94444444444444442</v>
      </c>
      <c r="K41" s="15">
        <f t="shared" si="6"/>
        <v>0.89473684210526316</v>
      </c>
      <c r="L41" s="25">
        <f t="shared" si="3"/>
        <v>0.15789473684210531</v>
      </c>
      <c r="M41" s="27">
        <f t="shared" si="4"/>
        <v>3</v>
      </c>
    </row>
    <row r="42" spans="1:13" ht="24.95" customHeight="1">
      <c r="A42" s="2">
        <v>41</v>
      </c>
      <c r="B42" s="1" t="s">
        <v>6</v>
      </c>
      <c r="C42" s="6">
        <v>97</v>
      </c>
      <c r="D42" s="2">
        <v>89</v>
      </c>
      <c r="E42" s="2">
        <v>83</v>
      </c>
      <c r="F42" s="10">
        <f t="shared" si="0"/>
        <v>0.93258426966292129</v>
      </c>
      <c r="G42" s="15">
        <f t="shared" si="5"/>
        <v>0.85567010309278346</v>
      </c>
      <c r="H42" s="2">
        <v>93</v>
      </c>
      <c r="I42" s="2">
        <v>86</v>
      </c>
      <c r="J42" s="10">
        <f t="shared" si="2"/>
        <v>0.92473118279569888</v>
      </c>
      <c r="K42" s="15">
        <f t="shared" si="6"/>
        <v>0.88659793814432986</v>
      </c>
      <c r="L42" s="25">
        <f t="shared" si="3"/>
        <v>3.0927835051546393E-2</v>
      </c>
      <c r="M42" s="27">
        <f t="shared" si="4"/>
        <v>3</v>
      </c>
    </row>
    <row r="43" spans="1:13" ht="24.95" customHeight="1">
      <c r="A43" s="2">
        <v>42</v>
      </c>
      <c r="B43" s="1" t="s">
        <v>2</v>
      </c>
      <c r="C43" s="5">
        <v>88</v>
      </c>
      <c r="D43" s="2">
        <v>80</v>
      </c>
      <c r="E43" s="2">
        <v>75</v>
      </c>
      <c r="F43" s="10">
        <f t="shared" si="0"/>
        <v>0.9375</v>
      </c>
      <c r="G43" s="15">
        <f t="shared" si="5"/>
        <v>0.85227272727272729</v>
      </c>
      <c r="H43" s="2">
        <v>83</v>
      </c>
      <c r="I43" s="2">
        <v>78</v>
      </c>
      <c r="J43" s="10">
        <f t="shared" si="2"/>
        <v>0.93975903614457834</v>
      </c>
      <c r="K43" s="15">
        <f t="shared" si="6"/>
        <v>0.88636363636363635</v>
      </c>
      <c r="L43" s="25">
        <f t="shared" si="3"/>
        <v>3.4090909090909061E-2</v>
      </c>
      <c r="M43" s="27">
        <f t="shared" si="4"/>
        <v>3</v>
      </c>
    </row>
    <row r="44" spans="1:13" ht="24.95" customHeight="1">
      <c r="A44" s="2">
        <v>43</v>
      </c>
      <c r="B44" s="1" t="s">
        <v>22</v>
      </c>
      <c r="C44" s="6">
        <v>315</v>
      </c>
      <c r="D44" s="2">
        <v>257</v>
      </c>
      <c r="E44" s="2">
        <v>245</v>
      </c>
      <c r="F44" s="10">
        <f t="shared" si="0"/>
        <v>0.953307392996109</v>
      </c>
      <c r="G44" s="15">
        <f t="shared" si="5"/>
        <v>0.77777777777777779</v>
      </c>
      <c r="H44" s="2">
        <v>285</v>
      </c>
      <c r="I44" s="2">
        <v>274</v>
      </c>
      <c r="J44" s="10">
        <f t="shared" si="2"/>
        <v>0.96140350877192982</v>
      </c>
      <c r="K44" s="15">
        <f t="shared" si="6"/>
        <v>0.86984126984126986</v>
      </c>
      <c r="L44" s="25">
        <f t="shared" si="3"/>
        <v>9.2063492063492069E-2</v>
      </c>
      <c r="M44" s="27">
        <f t="shared" si="4"/>
        <v>29</v>
      </c>
    </row>
    <row r="45" spans="1:13" ht="24.95" customHeight="1">
      <c r="A45" s="2">
        <v>44</v>
      </c>
      <c r="B45" s="1" t="s">
        <v>23</v>
      </c>
      <c r="C45" s="6">
        <v>38</v>
      </c>
      <c r="D45" s="2">
        <v>35</v>
      </c>
      <c r="E45" s="2">
        <v>33</v>
      </c>
      <c r="F45" s="10">
        <f t="shared" si="0"/>
        <v>0.94285714285714284</v>
      </c>
      <c r="G45" s="15">
        <f t="shared" si="5"/>
        <v>0.86842105263157898</v>
      </c>
      <c r="H45" s="2">
        <v>35</v>
      </c>
      <c r="I45" s="2">
        <v>33</v>
      </c>
      <c r="J45" s="10">
        <f t="shared" si="2"/>
        <v>0.94285714285714284</v>
      </c>
      <c r="K45" s="15">
        <f t="shared" si="6"/>
        <v>0.86842105263157898</v>
      </c>
      <c r="L45" s="25">
        <f t="shared" si="3"/>
        <v>0</v>
      </c>
      <c r="M45" s="27">
        <f t="shared" si="4"/>
        <v>0</v>
      </c>
    </row>
    <row r="46" spans="1:13" ht="24.95" customHeight="1">
      <c r="A46" s="2">
        <v>45</v>
      </c>
      <c r="B46" s="1" t="s">
        <v>1</v>
      </c>
      <c r="C46" s="5">
        <v>82</v>
      </c>
      <c r="D46" s="2">
        <v>69</v>
      </c>
      <c r="E46" s="2">
        <v>65</v>
      </c>
      <c r="F46" s="10">
        <f t="shared" si="0"/>
        <v>0.94202898550724634</v>
      </c>
      <c r="G46" s="15">
        <f t="shared" si="5"/>
        <v>0.79268292682926833</v>
      </c>
      <c r="H46" s="2">
        <v>73</v>
      </c>
      <c r="I46" s="2">
        <v>71</v>
      </c>
      <c r="J46" s="10">
        <f t="shared" si="2"/>
        <v>0.9726027397260274</v>
      </c>
      <c r="K46" s="15">
        <f t="shared" si="6"/>
        <v>0.86585365853658536</v>
      </c>
      <c r="L46" s="25">
        <f t="shared" si="3"/>
        <v>7.3170731707317027E-2</v>
      </c>
      <c r="M46" s="27">
        <f t="shared" si="4"/>
        <v>6</v>
      </c>
    </row>
    <row r="47" spans="1:13" ht="24.95" customHeight="1">
      <c r="A47" s="2">
        <v>46</v>
      </c>
      <c r="B47" s="1" t="s">
        <v>8</v>
      </c>
      <c r="C47" s="6">
        <v>75</v>
      </c>
      <c r="D47" s="2">
        <v>67</v>
      </c>
      <c r="E47" s="2">
        <v>64</v>
      </c>
      <c r="F47" s="10">
        <f t="shared" si="0"/>
        <v>0.95522388059701491</v>
      </c>
      <c r="G47" s="15">
        <f t="shared" si="5"/>
        <v>0.85333333333333339</v>
      </c>
      <c r="H47" s="2">
        <v>67</v>
      </c>
      <c r="I47" s="2">
        <v>64</v>
      </c>
      <c r="J47" s="10">
        <f t="shared" si="2"/>
        <v>0.95522388059701491</v>
      </c>
      <c r="K47" s="15">
        <f t="shared" si="6"/>
        <v>0.85333333333333339</v>
      </c>
      <c r="L47" s="25">
        <f t="shared" si="3"/>
        <v>0</v>
      </c>
      <c r="M47" s="27">
        <f t="shared" si="4"/>
        <v>0</v>
      </c>
    </row>
    <row r="48" spans="1:13" ht="24.95" customHeight="1">
      <c r="A48" s="2">
        <v>47</v>
      </c>
      <c r="B48" s="1" t="s">
        <v>36</v>
      </c>
      <c r="C48" s="6">
        <v>4</v>
      </c>
      <c r="D48" s="2">
        <v>2</v>
      </c>
      <c r="E48" s="2">
        <v>1</v>
      </c>
      <c r="F48" s="10">
        <f t="shared" si="0"/>
        <v>0.5</v>
      </c>
      <c r="G48" s="15">
        <f t="shared" si="5"/>
        <v>0.25</v>
      </c>
      <c r="H48" s="2">
        <v>2</v>
      </c>
      <c r="I48" s="2">
        <v>1</v>
      </c>
      <c r="J48" s="10">
        <f t="shared" si="2"/>
        <v>0.5</v>
      </c>
      <c r="K48" s="15">
        <f t="shared" si="6"/>
        <v>0.25</v>
      </c>
      <c r="L48" s="25">
        <f t="shared" si="3"/>
        <v>0</v>
      </c>
      <c r="M48" s="27">
        <f t="shared" si="4"/>
        <v>0</v>
      </c>
    </row>
    <row r="49" spans="1:13" ht="28.5" customHeight="1">
      <c r="A49" s="3"/>
      <c r="B49" s="12" t="s">
        <v>138</v>
      </c>
      <c r="C49" s="13">
        <f>SUM(C2:C48)</f>
        <v>2963</v>
      </c>
      <c r="D49" s="13">
        <f t="shared" ref="D49:E49" si="7">SUM(D2:D48)</f>
        <v>2746</v>
      </c>
      <c r="E49" s="13">
        <f t="shared" si="7"/>
        <v>2656</v>
      </c>
      <c r="F49" s="14">
        <f t="shared" ref="F49" si="8">E49/D49</f>
        <v>0.96722505462490893</v>
      </c>
      <c r="G49" s="15">
        <f t="shared" ref="G49" si="9">E49/C49</f>
        <v>0.89638879514006076</v>
      </c>
      <c r="H49" s="4">
        <f>SUM(H2:H48)</f>
        <v>2865</v>
      </c>
      <c r="I49" s="4">
        <f>SUM(I2:I48)</f>
        <v>2791</v>
      </c>
      <c r="J49" s="14">
        <f t="shared" ref="J49" si="10">I49/H49</f>
        <v>0.97417102966841185</v>
      </c>
      <c r="K49" s="15">
        <f t="shared" ref="K49" si="11">I49/C49</f>
        <v>0.94195072561592985</v>
      </c>
      <c r="L49" s="25">
        <f t="shared" ref="L49" si="12">K49-G49</f>
        <v>4.5561930475869095E-2</v>
      </c>
      <c r="M49" s="27">
        <f t="shared" ref="M49" si="13">I49-E49</f>
        <v>135</v>
      </c>
    </row>
  </sheetData>
  <sortState ref="A2:M48">
    <sortCondition descending="1" ref="K2:K48"/>
  </sortState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55" workbookViewId="0">
      <selection activeCell="K56" sqref="K56"/>
    </sheetView>
  </sheetViews>
  <sheetFormatPr defaultRowHeight="13.5"/>
  <cols>
    <col min="1" max="1" width="6.375" customWidth="1"/>
    <col min="2" max="2" width="27.5" customWidth="1"/>
    <col min="3" max="3" width="9.125" customWidth="1"/>
    <col min="4" max="4" width="11.375" customWidth="1"/>
    <col min="5" max="5" width="9.125" customWidth="1"/>
    <col min="6" max="6" width="8.375" customWidth="1"/>
    <col min="7" max="7" width="14.875" customWidth="1"/>
    <col min="10" max="10" width="9.125" bestFit="1" customWidth="1"/>
    <col min="11" max="11" width="13" customWidth="1"/>
    <col min="12" max="13" width="9.5" bestFit="1" customWidth="1"/>
  </cols>
  <sheetData>
    <row r="1" spans="1:13" ht="55.5" customHeight="1">
      <c r="A1" s="4" t="s">
        <v>47</v>
      </c>
      <c r="B1" s="4" t="s">
        <v>46</v>
      </c>
      <c r="C1" s="20" t="s">
        <v>45</v>
      </c>
      <c r="D1" s="20" t="s">
        <v>139</v>
      </c>
      <c r="E1" s="20" t="s">
        <v>140</v>
      </c>
      <c r="F1" s="20" t="s">
        <v>141</v>
      </c>
      <c r="G1" s="20" t="s">
        <v>142</v>
      </c>
      <c r="H1" s="20" t="s">
        <v>143</v>
      </c>
      <c r="I1" s="20" t="s">
        <v>144</v>
      </c>
      <c r="J1" s="20" t="s">
        <v>145</v>
      </c>
      <c r="K1" s="20" t="s">
        <v>146</v>
      </c>
      <c r="L1" s="23" t="s">
        <v>147</v>
      </c>
      <c r="M1" s="21" t="s">
        <v>149</v>
      </c>
    </row>
    <row r="2" spans="1:13" ht="24.95" customHeight="1">
      <c r="A2" s="2">
        <v>1</v>
      </c>
      <c r="B2" s="8" t="s">
        <v>100</v>
      </c>
      <c r="C2" s="17">
        <v>57</v>
      </c>
      <c r="D2" s="18">
        <v>67</v>
      </c>
      <c r="E2" s="2">
        <v>67</v>
      </c>
      <c r="F2" s="10">
        <f t="shared" ref="F2:F33" si="0">E2/D2</f>
        <v>1</v>
      </c>
      <c r="G2" s="15">
        <v>1</v>
      </c>
      <c r="H2" s="18">
        <v>70</v>
      </c>
      <c r="I2" s="18">
        <v>69</v>
      </c>
      <c r="J2" s="10">
        <f t="shared" ref="J2:J33" si="1">I2/H2</f>
        <v>0.98571428571428577</v>
      </c>
      <c r="K2" s="15">
        <v>1</v>
      </c>
      <c r="L2" s="10">
        <f t="shared" ref="L2:L33" si="2">K2-G2</f>
        <v>0</v>
      </c>
      <c r="M2" s="30">
        <f t="shared" ref="M2:M33" si="3">I2-E2</f>
        <v>2</v>
      </c>
    </row>
    <row r="3" spans="1:13" ht="24.95" customHeight="1">
      <c r="A3" s="2">
        <v>2</v>
      </c>
      <c r="B3" s="8" t="s">
        <v>86</v>
      </c>
      <c r="C3" s="5">
        <v>21</v>
      </c>
      <c r="D3" s="2">
        <v>20</v>
      </c>
      <c r="E3" s="2">
        <v>13</v>
      </c>
      <c r="F3" s="10">
        <f t="shared" si="0"/>
        <v>0.65</v>
      </c>
      <c r="G3" s="15">
        <f>E3/C3</f>
        <v>0.61904761904761907</v>
      </c>
      <c r="H3" s="2">
        <v>32</v>
      </c>
      <c r="I3" s="2">
        <v>25</v>
      </c>
      <c r="J3" s="10">
        <f t="shared" si="1"/>
        <v>0.78125</v>
      </c>
      <c r="K3" s="15">
        <v>1</v>
      </c>
      <c r="L3" s="10">
        <f t="shared" si="2"/>
        <v>0.38095238095238093</v>
      </c>
      <c r="M3" s="30">
        <f t="shared" si="3"/>
        <v>12</v>
      </c>
    </row>
    <row r="4" spans="1:13" ht="24.95" customHeight="1">
      <c r="A4" s="2">
        <v>3</v>
      </c>
      <c r="B4" s="8" t="s">
        <v>124</v>
      </c>
      <c r="C4" s="17">
        <v>13</v>
      </c>
      <c r="D4" s="18">
        <v>14</v>
      </c>
      <c r="E4" s="2">
        <v>14</v>
      </c>
      <c r="F4" s="10">
        <f t="shared" si="0"/>
        <v>1</v>
      </c>
      <c r="G4" s="15">
        <v>1</v>
      </c>
      <c r="H4" s="18">
        <v>14</v>
      </c>
      <c r="I4" s="18">
        <v>14</v>
      </c>
      <c r="J4" s="10">
        <f t="shared" si="1"/>
        <v>1</v>
      </c>
      <c r="K4" s="15">
        <v>1</v>
      </c>
      <c r="L4" s="10">
        <f t="shared" si="2"/>
        <v>0</v>
      </c>
      <c r="M4" s="30">
        <f t="shared" si="3"/>
        <v>0</v>
      </c>
    </row>
    <row r="5" spans="1:13" ht="24.95" customHeight="1">
      <c r="A5" s="2">
        <v>4</v>
      </c>
      <c r="B5" s="8" t="s">
        <v>112</v>
      </c>
      <c r="C5" s="17">
        <v>40</v>
      </c>
      <c r="D5" s="2">
        <v>38</v>
      </c>
      <c r="E5" s="2">
        <v>38</v>
      </c>
      <c r="F5" s="10">
        <f t="shared" si="0"/>
        <v>1</v>
      </c>
      <c r="G5" s="15">
        <f>E5/C5</f>
        <v>0.95</v>
      </c>
      <c r="H5" s="18">
        <v>41</v>
      </c>
      <c r="I5" s="18">
        <v>41</v>
      </c>
      <c r="J5" s="10">
        <f t="shared" si="1"/>
        <v>1</v>
      </c>
      <c r="K5" s="15">
        <v>1</v>
      </c>
      <c r="L5" s="10">
        <f t="shared" si="2"/>
        <v>5.0000000000000044E-2</v>
      </c>
      <c r="M5" s="30">
        <f t="shared" si="3"/>
        <v>3</v>
      </c>
    </row>
    <row r="6" spans="1:13" ht="24.95" customHeight="1">
      <c r="A6" s="2">
        <v>5</v>
      </c>
      <c r="B6" s="19" t="s">
        <v>83</v>
      </c>
      <c r="C6" s="5">
        <v>35</v>
      </c>
      <c r="D6" s="2">
        <v>35</v>
      </c>
      <c r="E6" s="2">
        <v>34</v>
      </c>
      <c r="F6" s="10">
        <f t="shared" si="0"/>
        <v>0.97142857142857142</v>
      </c>
      <c r="G6" s="15">
        <f>E6/C6</f>
        <v>0.97142857142857142</v>
      </c>
      <c r="H6" s="2">
        <v>35</v>
      </c>
      <c r="I6" s="2">
        <v>35</v>
      </c>
      <c r="J6" s="10">
        <f t="shared" si="1"/>
        <v>1</v>
      </c>
      <c r="K6" s="15">
        <f>I6/C6</f>
        <v>1</v>
      </c>
      <c r="L6" s="10">
        <f t="shared" si="2"/>
        <v>2.8571428571428581E-2</v>
      </c>
      <c r="M6" s="30">
        <f t="shared" si="3"/>
        <v>1</v>
      </c>
    </row>
    <row r="7" spans="1:13" ht="24.95" customHeight="1">
      <c r="A7" s="2">
        <v>6</v>
      </c>
      <c r="B7" s="8" t="s">
        <v>96</v>
      </c>
      <c r="C7" s="9">
        <v>15</v>
      </c>
      <c r="D7" s="2">
        <v>15</v>
      </c>
      <c r="E7" s="2">
        <v>15</v>
      </c>
      <c r="F7" s="10">
        <f t="shared" si="0"/>
        <v>1</v>
      </c>
      <c r="G7" s="15">
        <f>E7/C7</f>
        <v>1</v>
      </c>
      <c r="H7" s="2">
        <v>15</v>
      </c>
      <c r="I7" s="2">
        <v>15</v>
      </c>
      <c r="J7" s="10">
        <f t="shared" si="1"/>
        <v>1</v>
      </c>
      <c r="K7" s="15">
        <f>I7/C7</f>
        <v>1</v>
      </c>
      <c r="L7" s="10">
        <f t="shared" si="2"/>
        <v>0</v>
      </c>
      <c r="M7" s="30">
        <f t="shared" si="3"/>
        <v>0</v>
      </c>
    </row>
    <row r="8" spans="1:13" ht="24.95" customHeight="1">
      <c r="A8" s="2">
        <v>7</v>
      </c>
      <c r="B8" s="8" t="s">
        <v>97</v>
      </c>
      <c r="C8" s="17">
        <v>26</v>
      </c>
      <c r="D8" s="18">
        <v>28</v>
      </c>
      <c r="E8" s="2">
        <v>28</v>
      </c>
      <c r="F8" s="10">
        <f t="shared" si="0"/>
        <v>1</v>
      </c>
      <c r="G8" s="15">
        <v>1</v>
      </c>
      <c r="H8" s="18">
        <v>28</v>
      </c>
      <c r="I8" s="18">
        <v>28</v>
      </c>
      <c r="J8" s="10">
        <f t="shared" si="1"/>
        <v>1</v>
      </c>
      <c r="K8" s="15">
        <v>1</v>
      </c>
      <c r="L8" s="10">
        <f t="shared" si="2"/>
        <v>0</v>
      </c>
      <c r="M8" s="30">
        <f t="shared" si="3"/>
        <v>0</v>
      </c>
    </row>
    <row r="9" spans="1:13" ht="24.95" customHeight="1">
      <c r="A9" s="2">
        <v>8</v>
      </c>
      <c r="B9" s="8" t="s">
        <v>115</v>
      </c>
      <c r="C9" s="6">
        <v>17</v>
      </c>
      <c r="D9" s="2">
        <v>17</v>
      </c>
      <c r="E9" s="2">
        <v>17</v>
      </c>
      <c r="F9" s="10">
        <f t="shared" si="0"/>
        <v>1</v>
      </c>
      <c r="G9" s="15">
        <f t="shared" ref="G9:G56" si="4">E9/C9</f>
        <v>1</v>
      </c>
      <c r="H9" s="2">
        <v>17</v>
      </c>
      <c r="I9" s="2">
        <v>17</v>
      </c>
      <c r="J9" s="10">
        <f t="shared" si="1"/>
        <v>1</v>
      </c>
      <c r="K9" s="15">
        <f t="shared" ref="K9:K56" si="5">I9/C9</f>
        <v>1</v>
      </c>
      <c r="L9" s="10">
        <f t="shared" si="2"/>
        <v>0</v>
      </c>
      <c r="M9" s="30">
        <f t="shared" si="3"/>
        <v>0</v>
      </c>
    </row>
    <row r="10" spans="1:13" ht="24.95" customHeight="1">
      <c r="A10" s="2">
        <v>9</v>
      </c>
      <c r="B10" s="8" t="s">
        <v>120</v>
      </c>
      <c r="C10" s="6">
        <v>32</v>
      </c>
      <c r="D10" s="2">
        <v>32</v>
      </c>
      <c r="E10" s="2">
        <v>32</v>
      </c>
      <c r="F10" s="10">
        <f t="shared" si="0"/>
        <v>1</v>
      </c>
      <c r="G10" s="15">
        <f t="shared" si="4"/>
        <v>1</v>
      </c>
      <c r="H10" s="2">
        <v>32</v>
      </c>
      <c r="I10" s="2">
        <v>32</v>
      </c>
      <c r="J10" s="10">
        <f t="shared" si="1"/>
        <v>1</v>
      </c>
      <c r="K10" s="15">
        <f t="shared" si="5"/>
        <v>1</v>
      </c>
      <c r="L10" s="10">
        <f t="shared" si="2"/>
        <v>0</v>
      </c>
      <c r="M10" s="30">
        <f t="shared" si="3"/>
        <v>0</v>
      </c>
    </row>
    <row r="11" spans="1:13" ht="24.95" customHeight="1">
      <c r="A11" s="2">
        <v>10</v>
      </c>
      <c r="B11" s="8" t="s">
        <v>122</v>
      </c>
      <c r="C11" s="6">
        <v>18</v>
      </c>
      <c r="D11" s="2">
        <v>18</v>
      </c>
      <c r="E11" s="2">
        <v>18</v>
      </c>
      <c r="F11" s="10">
        <f t="shared" si="0"/>
        <v>1</v>
      </c>
      <c r="G11" s="15">
        <f t="shared" si="4"/>
        <v>1</v>
      </c>
      <c r="H11" s="2">
        <v>18</v>
      </c>
      <c r="I11" s="2">
        <v>18</v>
      </c>
      <c r="J11" s="10">
        <f t="shared" si="1"/>
        <v>1</v>
      </c>
      <c r="K11" s="15">
        <f t="shared" si="5"/>
        <v>1</v>
      </c>
      <c r="L11" s="10">
        <f t="shared" si="2"/>
        <v>0</v>
      </c>
      <c r="M11" s="30">
        <f t="shared" si="3"/>
        <v>0</v>
      </c>
    </row>
    <row r="12" spans="1:13" ht="24.95" customHeight="1">
      <c r="A12" s="2">
        <v>11</v>
      </c>
      <c r="B12" s="8" t="s">
        <v>125</v>
      </c>
      <c r="C12" s="6">
        <v>31</v>
      </c>
      <c r="D12" s="2">
        <v>28</v>
      </c>
      <c r="E12" s="2">
        <v>27</v>
      </c>
      <c r="F12" s="10">
        <f t="shared" si="0"/>
        <v>0.9642857142857143</v>
      </c>
      <c r="G12" s="15">
        <f t="shared" si="4"/>
        <v>0.87096774193548387</v>
      </c>
      <c r="H12" s="2">
        <v>31</v>
      </c>
      <c r="I12" s="2">
        <v>31</v>
      </c>
      <c r="J12" s="10">
        <f t="shared" si="1"/>
        <v>1</v>
      </c>
      <c r="K12" s="15">
        <f t="shared" si="5"/>
        <v>1</v>
      </c>
      <c r="L12" s="10">
        <f t="shared" si="2"/>
        <v>0.12903225806451613</v>
      </c>
      <c r="M12" s="30">
        <f t="shared" si="3"/>
        <v>4</v>
      </c>
    </row>
    <row r="13" spans="1:13" ht="24.95" customHeight="1">
      <c r="A13" s="2">
        <v>12</v>
      </c>
      <c r="B13" s="8" t="s">
        <v>134</v>
      </c>
      <c r="C13" s="6">
        <v>14</v>
      </c>
      <c r="D13" s="2">
        <v>14</v>
      </c>
      <c r="E13" s="2">
        <v>14</v>
      </c>
      <c r="F13" s="10">
        <f t="shared" si="0"/>
        <v>1</v>
      </c>
      <c r="G13" s="15">
        <f t="shared" si="4"/>
        <v>1</v>
      </c>
      <c r="H13" s="2">
        <v>14</v>
      </c>
      <c r="I13" s="2">
        <v>14</v>
      </c>
      <c r="J13" s="10">
        <f t="shared" si="1"/>
        <v>1</v>
      </c>
      <c r="K13" s="15">
        <f t="shared" si="5"/>
        <v>1</v>
      </c>
      <c r="L13" s="10">
        <f t="shared" si="2"/>
        <v>0</v>
      </c>
      <c r="M13" s="30">
        <f t="shared" si="3"/>
        <v>0</v>
      </c>
    </row>
    <row r="14" spans="1:13" ht="24.95" customHeight="1">
      <c r="A14" s="2">
        <v>13</v>
      </c>
      <c r="B14" s="8" t="s">
        <v>118</v>
      </c>
      <c r="C14" s="6">
        <v>26</v>
      </c>
      <c r="D14" s="2">
        <v>23</v>
      </c>
      <c r="E14" s="2">
        <v>20</v>
      </c>
      <c r="F14" s="10">
        <f t="shared" si="0"/>
        <v>0.86956521739130432</v>
      </c>
      <c r="G14" s="15">
        <f t="shared" si="4"/>
        <v>0.76923076923076927</v>
      </c>
      <c r="H14" s="2">
        <v>26</v>
      </c>
      <c r="I14" s="2">
        <v>25</v>
      </c>
      <c r="J14" s="10">
        <f t="shared" si="1"/>
        <v>0.96153846153846156</v>
      </c>
      <c r="K14" s="15">
        <f t="shared" si="5"/>
        <v>0.96153846153846156</v>
      </c>
      <c r="L14" s="10">
        <f t="shared" si="2"/>
        <v>0.19230769230769229</v>
      </c>
      <c r="M14" s="30">
        <f t="shared" si="3"/>
        <v>5</v>
      </c>
    </row>
    <row r="15" spans="1:13" ht="24.95" customHeight="1">
      <c r="A15" s="2">
        <v>14</v>
      </c>
      <c r="B15" s="8" t="s">
        <v>132</v>
      </c>
      <c r="C15" s="6">
        <v>22</v>
      </c>
      <c r="D15" s="2">
        <v>21</v>
      </c>
      <c r="E15" s="2">
        <v>19</v>
      </c>
      <c r="F15" s="10">
        <f t="shared" si="0"/>
        <v>0.90476190476190477</v>
      </c>
      <c r="G15" s="15">
        <f t="shared" si="4"/>
        <v>0.86363636363636365</v>
      </c>
      <c r="H15" s="2">
        <v>21</v>
      </c>
      <c r="I15" s="2">
        <v>21</v>
      </c>
      <c r="J15" s="10">
        <f t="shared" si="1"/>
        <v>1</v>
      </c>
      <c r="K15" s="15">
        <f t="shared" si="5"/>
        <v>0.95454545454545459</v>
      </c>
      <c r="L15" s="10">
        <f t="shared" si="2"/>
        <v>9.0909090909090939E-2</v>
      </c>
      <c r="M15" s="30">
        <f t="shared" si="3"/>
        <v>2</v>
      </c>
    </row>
    <row r="16" spans="1:13" ht="24.95" customHeight="1">
      <c r="A16" s="2">
        <v>15</v>
      </c>
      <c r="B16" s="8" t="s">
        <v>102</v>
      </c>
      <c r="C16" s="6">
        <v>19</v>
      </c>
      <c r="D16" s="2">
        <v>18</v>
      </c>
      <c r="E16" s="2">
        <v>18</v>
      </c>
      <c r="F16" s="10">
        <f t="shared" si="0"/>
        <v>1</v>
      </c>
      <c r="G16" s="15">
        <f t="shared" si="4"/>
        <v>0.94736842105263153</v>
      </c>
      <c r="H16" s="2">
        <v>18</v>
      </c>
      <c r="I16" s="2">
        <v>18</v>
      </c>
      <c r="J16" s="10">
        <f t="shared" si="1"/>
        <v>1</v>
      </c>
      <c r="K16" s="15">
        <f t="shared" si="5"/>
        <v>0.94736842105263153</v>
      </c>
      <c r="L16" s="10">
        <f t="shared" si="2"/>
        <v>0</v>
      </c>
      <c r="M16" s="30">
        <f t="shared" si="3"/>
        <v>0</v>
      </c>
    </row>
    <row r="17" spans="1:13" ht="24.95" customHeight="1">
      <c r="A17" s="2">
        <v>16</v>
      </c>
      <c r="B17" s="8" t="s">
        <v>85</v>
      </c>
      <c r="C17" s="5">
        <v>18</v>
      </c>
      <c r="D17" s="2">
        <v>18</v>
      </c>
      <c r="E17" s="2">
        <v>17</v>
      </c>
      <c r="F17" s="10">
        <f t="shared" si="0"/>
        <v>0.94444444444444442</v>
      </c>
      <c r="G17" s="15">
        <f t="shared" si="4"/>
        <v>0.94444444444444442</v>
      </c>
      <c r="H17" s="2">
        <v>18</v>
      </c>
      <c r="I17" s="2">
        <v>17</v>
      </c>
      <c r="J17" s="10">
        <f t="shared" si="1"/>
        <v>0.94444444444444442</v>
      </c>
      <c r="K17" s="15">
        <f t="shared" si="5"/>
        <v>0.94444444444444442</v>
      </c>
      <c r="L17" s="10">
        <f t="shared" si="2"/>
        <v>0</v>
      </c>
      <c r="M17" s="30">
        <f t="shared" si="3"/>
        <v>0</v>
      </c>
    </row>
    <row r="18" spans="1:13" ht="24.95" customHeight="1">
      <c r="A18" s="2">
        <v>17</v>
      </c>
      <c r="B18" s="8" t="s">
        <v>104</v>
      </c>
      <c r="C18" s="6">
        <v>18</v>
      </c>
      <c r="D18" s="2">
        <v>17</v>
      </c>
      <c r="E18" s="2">
        <v>16</v>
      </c>
      <c r="F18" s="10">
        <f t="shared" si="0"/>
        <v>0.94117647058823528</v>
      </c>
      <c r="G18" s="15">
        <f t="shared" si="4"/>
        <v>0.88888888888888884</v>
      </c>
      <c r="H18" s="2">
        <v>17</v>
      </c>
      <c r="I18" s="2">
        <v>17</v>
      </c>
      <c r="J18" s="10">
        <f t="shared" si="1"/>
        <v>1</v>
      </c>
      <c r="K18" s="15">
        <f t="shared" si="5"/>
        <v>0.94444444444444442</v>
      </c>
      <c r="L18" s="10">
        <f t="shared" si="2"/>
        <v>5.555555555555558E-2</v>
      </c>
      <c r="M18" s="30">
        <f t="shared" si="3"/>
        <v>1</v>
      </c>
    </row>
    <row r="19" spans="1:13" ht="24.95" customHeight="1">
      <c r="A19" s="2">
        <v>18</v>
      </c>
      <c r="B19" s="8" t="s">
        <v>98</v>
      </c>
      <c r="C19" s="6">
        <v>14</v>
      </c>
      <c r="D19" s="2">
        <v>13</v>
      </c>
      <c r="E19" s="2">
        <v>11</v>
      </c>
      <c r="F19" s="10">
        <f t="shared" si="0"/>
        <v>0.84615384615384615</v>
      </c>
      <c r="G19" s="15">
        <f t="shared" si="4"/>
        <v>0.7857142857142857</v>
      </c>
      <c r="H19" s="2">
        <v>14</v>
      </c>
      <c r="I19" s="2">
        <v>13</v>
      </c>
      <c r="J19" s="10">
        <f t="shared" si="1"/>
        <v>0.9285714285714286</v>
      </c>
      <c r="K19" s="15">
        <f t="shared" si="5"/>
        <v>0.9285714285714286</v>
      </c>
      <c r="L19" s="10">
        <f t="shared" si="2"/>
        <v>0.1428571428571429</v>
      </c>
      <c r="M19" s="30">
        <f t="shared" si="3"/>
        <v>2</v>
      </c>
    </row>
    <row r="20" spans="1:13" ht="24.95" customHeight="1">
      <c r="A20" s="2">
        <v>19</v>
      </c>
      <c r="B20" s="8" t="s">
        <v>94</v>
      </c>
      <c r="C20" s="6">
        <v>25</v>
      </c>
      <c r="D20" s="2">
        <v>23</v>
      </c>
      <c r="E20" s="2">
        <v>23</v>
      </c>
      <c r="F20" s="10">
        <f t="shared" si="0"/>
        <v>1</v>
      </c>
      <c r="G20" s="15">
        <f t="shared" si="4"/>
        <v>0.92</v>
      </c>
      <c r="H20" s="2">
        <v>23</v>
      </c>
      <c r="I20" s="2">
        <v>23</v>
      </c>
      <c r="J20" s="10">
        <f t="shared" si="1"/>
        <v>1</v>
      </c>
      <c r="K20" s="15">
        <f t="shared" si="5"/>
        <v>0.92</v>
      </c>
      <c r="L20" s="10">
        <f t="shared" si="2"/>
        <v>0</v>
      </c>
      <c r="M20" s="30">
        <f t="shared" si="3"/>
        <v>0</v>
      </c>
    </row>
    <row r="21" spans="1:13" ht="24.95" customHeight="1">
      <c r="A21" s="2">
        <v>20</v>
      </c>
      <c r="B21" s="8" t="s">
        <v>129</v>
      </c>
      <c r="C21" s="6">
        <v>11</v>
      </c>
      <c r="D21" s="2">
        <v>11</v>
      </c>
      <c r="E21" s="2">
        <v>10</v>
      </c>
      <c r="F21" s="10">
        <f t="shared" si="0"/>
        <v>0.90909090909090906</v>
      </c>
      <c r="G21" s="15">
        <f t="shared" si="4"/>
        <v>0.90909090909090906</v>
      </c>
      <c r="H21" s="2">
        <v>11</v>
      </c>
      <c r="I21" s="2">
        <v>10</v>
      </c>
      <c r="J21" s="10">
        <f t="shared" si="1"/>
        <v>0.90909090909090906</v>
      </c>
      <c r="K21" s="15">
        <f t="shared" si="5"/>
        <v>0.90909090909090906</v>
      </c>
      <c r="L21" s="10">
        <f t="shared" si="2"/>
        <v>0</v>
      </c>
      <c r="M21" s="30">
        <f t="shared" si="3"/>
        <v>0</v>
      </c>
    </row>
    <row r="22" spans="1:13" ht="24.95" customHeight="1">
      <c r="A22" s="2">
        <v>21</v>
      </c>
      <c r="B22" s="8" t="s">
        <v>131</v>
      </c>
      <c r="C22" s="6">
        <v>33</v>
      </c>
      <c r="D22" s="2">
        <v>32</v>
      </c>
      <c r="E22" s="2">
        <v>30</v>
      </c>
      <c r="F22" s="10">
        <f t="shared" si="0"/>
        <v>0.9375</v>
      </c>
      <c r="G22" s="15">
        <f t="shared" si="4"/>
        <v>0.90909090909090906</v>
      </c>
      <c r="H22" s="2">
        <v>32</v>
      </c>
      <c r="I22" s="2">
        <v>30</v>
      </c>
      <c r="J22" s="10">
        <f t="shared" si="1"/>
        <v>0.9375</v>
      </c>
      <c r="K22" s="15">
        <f t="shared" si="5"/>
        <v>0.90909090909090906</v>
      </c>
      <c r="L22" s="10">
        <f t="shared" si="2"/>
        <v>0</v>
      </c>
      <c r="M22" s="30">
        <f t="shared" si="3"/>
        <v>0</v>
      </c>
    </row>
    <row r="23" spans="1:13" ht="24.95" customHeight="1">
      <c r="A23" s="2">
        <v>22</v>
      </c>
      <c r="B23" s="8" t="s">
        <v>108</v>
      </c>
      <c r="C23" s="6">
        <v>20</v>
      </c>
      <c r="D23" s="2">
        <v>18</v>
      </c>
      <c r="E23" s="2">
        <v>18</v>
      </c>
      <c r="F23" s="10">
        <f t="shared" si="0"/>
        <v>1</v>
      </c>
      <c r="G23" s="15">
        <f t="shared" si="4"/>
        <v>0.9</v>
      </c>
      <c r="H23" s="2">
        <v>18</v>
      </c>
      <c r="I23" s="2">
        <v>18</v>
      </c>
      <c r="J23" s="10">
        <f t="shared" si="1"/>
        <v>1</v>
      </c>
      <c r="K23" s="15">
        <f t="shared" si="5"/>
        <v>0.9</v>
      </c>
      <c r="L23" s="10">
        <f t="shared" si="2"/>
        <v>0</v>
      </c>
      <c r="M23" s="30">
        <f t="shared" si="3"/>
        <v>0</v>
      </c>
    </row>
    <row r="24" spans="1:13" ht="24.95" customHeight="1">
      <c r="A24" s="2">
        <v>23</v>
      </c>
      <c r="B24" s="8" t="s">
        <v>135</v>
      </c>
      <c r="C24" s="6">
        <v>19</v>
      </c>
      <c r="D24" s="2">
        <v>18</v>
      </c>
      <c r="E24" s="2">
        <v>17</v>
      </c>
      <c r="F24" s="10">
        <f t="shared" si="0"/>
        <v>0.94444444444444442</v>
      </c>
      <c r="G24" s="15">
        <f t="shared" si="4"/>
        <v>0.89473684210526316</v>
      </c>
      <c r="H24" s="2">
        <v>18</v>
      </c>
      <c r="I24" s="2">
        <v>17</v>
      </c>
      <c r="J24" s="10">
        <f t="shared" si="1"/>
        <v>0.94444444444444442</v>
      </c>
      <c r="K24" s="15">
        <f t="shared" si="5"/>
        <v>0.89473684210526316</v>
      </c>
      <c r="L24" s="10">
        <f t="shared" si="2"/>
        <v>0</v>
      </c>
      <c r="M24" s="30">
        <f t="shared" si="3"/>
        <v>0</v>
      </c>
    </row>
    <row r="25" spans="1:13" ht="24.95" customHeight="1">
      <c r="A25" s="2">
        <v>24</v>
      </c>
      <c r="B25" s="8" t="s">
        <v>109</v>
      </c>
      <c r="C25" s="6">
        <v>27</v>
      </c>
      <c r="D25" s="2">
        <v>24</v>
      </c>
      <c r="E25" s="2">
        <v>24</v>
      </c>
      <c r="F25" s="10">
        <f t="shared" si="0"/>
        <v>1</v>
      </c>
      <c r="G25" s="15">
        <f t="shared" si="4"/>
        <v>0.88888888888888884</v>
      </c>
      <c r="H25" s="2">
        <v>24</v>
      </c>
      <c r="I25" s="2">
        <v>24</v>
      </c>
      <c r="J25" s="10">
        <f t="shared" si="1"/>
        <v>1</v>
      </c>
      <c r="K25" s="15">
        <f t="shared" si="5"/>
        <v>0.88888888888888884</v>
      </c>
      <c r="L25" s="10">
        <f t="shared" si="2"/>
        <v>0</v>
      </c>
      <c r="M25" s="30">
        <f t="shared" si="3"/>
        <v>0</v>
      </c>
    </row>
    <row r="26" spans="1:13" ht="24.95" customHeight="1">
      <c r="A26" s="2">
        <v>25</v>
      </c>
      <c r="B26" s="8" t="s">
        <v>110</v>
      </c>
      <c r="C26" s="6">
        <v>34</v>
      </c>
      <c r="D26" s="2">
        <v>33</v>
      </c>
      <c r="E26" s="2">
        <v>28</v>
      </c>
      <c r="F26" s="10">
        <f t="shared" si="0"/>
        <v>0.84848484848484851</v>
      </c>
      <c r="G26" s="15">
        <f t="shared" si="4"/>
        <v>0.82352941176470584</v>
      </c>
      <c r="H26" s="2">
        <v>33</v>
      </c>
      <c r="I26" s="2">
        <v>30</v>
      </c>
      <c r="J26" s="10">
        <f t="shared" si="1"/>
        <v>0.90909090909090906</v>
      </c>
      <c r="K26" s="15">
        <f t="shared" si="5"/>
        <v>0.88235294117647056</v>
      </c>
      <c r="L26" s="10">
        <f t="shared" si="2"/>
        <v>5.8823529411764719E-2</v>
      </c>
      <c r="M26" s="30">
        <f t="shared" si="3"/>
        <v>2</v>
      </c>
    </row>
    <row r="27" spans="1:13" ht="24.95" customHeight="1">
      <c r="A27" s="2">
        <v>26</v>
      </c>
      <c r="B27" s="8" t="s">
        <v>103</v>
      </c>
      <c r="C27" s="6">
        <v>8</v>
      </c>
      <c r="D27" s="2">
        <v>8</v>
      </c>
      <c r="E27" s="2">
        <v>7</v>
      </c>
      <c r="F27" s="10">
        <f t="shared" si="0"/>
        <v>0.875</v>
      </c>
      <c r="G27" s="15">
        <f t="shared" si="4"/>
        <v>0.875</v>
      </c>
      <c r="H27" s="2">
        <v>8</v>
      </c>
      <c r="I27" s="2">
        <v>7</v>
      </c>
      <c r="J27" s="10">
        <f t="shared" si="1"/>
        <v>0.875</v>
      </c>
      <c r="K27" s="15">
        <f t="shared" si="5"/>
        <v>0.875</v>
      </c>
      <c r="L27" s="10">
        <f t="shared" si="2"/>
        <v>0</v>
      </c>
      <c r="M27" s="30">
        <f t="shared" si="3"/>
        <v>0</v>
      </c>
    </row>
    <row r="28" spans="1:13" ht="24.95" customHeight="1">
      <c r="A28" s="2">
        <v>27</v>
      </c>
      <c r="B28" s="8" t="s">
        <v>126</v>
      </c>
      <c r="C28" s="6">
        <v>22</v>
      </c>
      <c r="D28" s="2">
        <v>18</v>
      </c>
      <c r="E28" s="2">
        <v>18</v>
      </c>
      <c r="F28" s="10">
        <f t="shared" si="0"/>
        <v>1</v>
      </c>
      <c r="G28" s="15">
        <f t="shared" si="4"/>
        <v>0.81818181818181823</v>
      </c>
      <c r="H28" s="2">
        <v>19</v>
      </c>
      <c r="I28" s="2">
        <v>19</v>
      </c>
      <c r="J28" s="10">
        <f t="shared" si="1"/>
        <v>1</v>
      </c>
      <c r="K28" s="15">
        <f t="shared" si="5"/>
        <v>0.86363636363636365</v>
      </c>
      <c r="L28" s="10">
        <f t="shared" si="2"/>
        <v>4.5454545454545414E-2</v>
      </c>
      <c r="M28" s="30">
        <f t="shared" si="3"/>
        <v>1</v>
      </c>
    </row>
    <row r="29" spans="1:13" ht="24.95" customHeight="1">
      <c r="A29" s="2">
        <v>28</v>
      </c>
      <c r="B29" s="8" t="s">
        <v>113</v>
      </c>
      <c r="C29" s="6">
        <v>14</v>
      </c>
      <c r="D29" s="2">
        <v>13</v>
      </c>
      <c r="E29" s="2">
        <v>12</v>
      </c>
      <c r="F29" s="10">
        <f t="shared" si="0"/>
        <v>0.92307692307692313</v>
      </c>
      <c r="G29" s="15">
        <f t="shared" si="4"/>
        <v>0.8571428571428571</v>
      </c>
      <c r="H29" s="2">
        <v>13</v>
      </c>
      <c r="I29" s="2">
        <v>12</v>
      </c>
      <c r="J29" s="10">
        <f t="shared" si="1"/>
        <v>0.92307692307692313</v>
      </c>
      <c r="K29" s="15">
        <f t="shared" si="5"/>
        <v>0.8571428571428571</v>
      </c>
      <c r="L29" s="10">
        <f t="shared" si="2"/>
        <v>0</v>
      </c>
      <c r="M29" s="30">
        <f t="shared" si="3"/>
        <v>0</v>
      </c>
    </row>
    <row r="30" spans="1:13" ht="24.95" customHeight="1">
      <c r="A30" s="2">
        <v>29</v>
      </c>
      <c r="B30" s="8" t="s">
        <v>114</v>
      </c>
      <c r="C30" s="6">
        <v>21</v>
      </c>
      <c r="D30" s="2">
        <v>19</v>
      </c>
      <c r="E30" s="2">
        <v>18</v>
      </c>
      <c r="F30" s="10">
        <f t="shared" si="0"/>
        <v>0.94736842105263153</v>
      </c>
      <c r="G30" s="15">
        <f t="shared" si="4"/>
        <v>0.8571428571428571</v>
      </c>
      <c r="H30" s="2">
        <v>19</v>
      </c>
      <c r="I30" s="2">
        <v>18</v>
      </c>
      <c r="J30" s="10">
        <f t="shared" si="1"/>
        <v>0.94736842105263153</v>
      </c>
      <c r="K30" s="15">
        <f t="shared" si="5"/>
        <v>0.8571428571428571</v>
      </c>
      <c r="L30" s="10">
        <f t="shared" si="2"/>
        <v>0</v>
      </c>
      <c r="M30" s="30">
        <f t="shared" si="3"/>
        <v>0</v>
      </c>
    </row>
    <row r="31" spans="1:13" ht="24.95" customHeight="1">
      <c r="A31" s="2">
        <v>30</v>
      </c>
      <c r="B31" s="8" t="s">
        <v>93</v>
      </c>
      <c r="C31" s="6">
        <v>34</v>
      </c>
      <c r="D31" s="2">
        <v>27</v>
      </c>
      <c r="E31" s="2">
        <v>27</v>
      </c>
      <c r="F31" s="10">
        <f t="shared" si="0"/>
        <v>1</v>
      </c>
      <c r="G31" s="15">
        <f t="shared" si="4"/>
        <v>0.79411764705882348</v>
      </c>
      <c r="H31" s="2">
        <v>28</v>
      </c>
      <c r="I31" s="2">
        <v>28</v>
      </c>
      <c r="J31" s="10">
        <f t="shared" si="1"/>
        <v>1</v>
      </c>
      <c r="K31" s="15">
        <f t="shared" si="5"/>
        <v>0.82352941176470584</v>
      </c>
      <c r="L31" s="10">
        <f t="shared" si="2"/>
        <v>2.9411764705882359E-2</v>
      </c>
      <c r="M31" s="30">
        <f t="shared" si="3"/>
        <v>1</v>
      </c>
    </row>
    <row r="32" spans="1:13" ht="24.95" customHeight="1">
      <c r="A32" s="2">
        <v>31</v>
      </c>
      <c r="B32" s="8" t="s">
        <v>107</v>
      </c>
      <c r="C32" s="6">
        <v>60</v>
      </c>
      <c r="D32" s="2">
        <v>45</v>
      </c>
      <c r="E32" s="2">
        <v>45</v>
      </c>
      <c r="F32" s="10">
        <f t="shared" si="0"/>
        <v>1</v>
      </c>
      <c r="G32" s="15">
        <f t="shared" si="4"/>
        <v>0.75</v>
      </c>
      <c r="H32" s="2">
        <v>50</v>
      </c>
      <c r="I32" s="2">
        <v>49</v>
      </c>
      <c r="J32" s="10">
        <f t="shared" si="1"/>
        <v>0.98</v>
      </c>
      <c r="K32" s="15">
        <f t="shared" si="5"/>
        <v>0.81666666666666665</v>
      </c>
      <c r="L32" s="10">
        <f t="shared" si="2"/>
        <v>6.6666666666666652E-2</v>
      </c>
      <c r="M32" s="30">
        <f t="shared" si="3"/>
        <v>4</v>
      </c>
    </row>
    <row r="33" spans="1:13" ht="24.95" customHeight="1">
      <c r="A33" s="2">
        <v>32</v>
      </c>
      <c r="B33" s="8" t="s">
        <v>123</v>
      </c>
      <c r="C33" s="6">
        <v>25</v>
      </c>
      <c r="D33" s="2">
        <v>16</v>
      </c>
      <c r="E33" s="2">
        <v>15</v>
      </c>
      <c r="F33" s="10">
        <f t="shared" si="0"/>
        <v>0.9375</v>
      </c>
      <c r="G33" s="15">
        <f t="shared" si="4"/>
        <v>0.6</v>
      </c>
      <c r="H33" s="2">
        <v>20</v>
      </c>
      <c r="I33" s="2">
        <v>20</v>
      </c>
      <c r="J33" s="10">
        <f t="shared" si="1"/>
        <v>1</v>
      </c>
      <c r="K33" s="15">
        <f t="shared" si="5"/>
        <v>0.8</v>
      </c>
      <c r="L33" s="10">
        <f t="shared" si="2"/>
        <v>0.20000000000000007</v>
      </c>
      <c r="M33" s="30">
        <f t="shared" si="3"/>
        <v>5</v>
      </c>
    </row>
    <row r="34" spans="1:13" ht="24.95" customHeight="1">
      <c r="A34" s="2">
        <v>33</v>
      </c>
      <c r="B34" s="8" t="s">
        <v>99</v>
      </c>
      <c r="C34" s="6">
        <v>24</v>
      </c>
      <c r="D34" s="2">
        <v>19</v>
      </c>
      <c r="E34" s="2">
        <v>18</v>
      </c>
      <c r="F34" s="10">
        <f t="shared" ref="F34:F56" si="6">E34/D34</f>
        <v>0.94736842105263153</v>
      </c>
      <c r="G34" s="15">
        <f t="shared" si="4"/>
        <v>0.75</v>
      </c>
      <c r="H34" s="2">
        <v>20</v>
      </c>
      <c r="I34" s="2">
        <v>19</v>
      </c>
      <c r="J34" s="10">
        <f t="shared" ref="J34:J56" si="7">I34/H34</f>
        <v>0.95</v>
      </c>
      <c r="K34" s="15">
        <f t="shared" si="5"/>
        <v>0.79166666666666663</v>
      </c>
      <c r="L34" s="10">
        <f t="shared" ref="L34:L56" si="8">K34-G34</f>
        <v>4.166666666666663E-2</v>
      </c>
      <c r="M34" s="30">
        <f t="shared" ref="M34:M56" si="9">I34-E34</f>
        <v>1</v>
      </c>
    </row>
    <row r="35" spans="1:13" ht="24.95" customHeight="1">
      <c r="A35" s="2">
        <v>34</v>
      </c>
      <c r="B35" s="8" t="s">
        <v>105</v>
      </c>
      <c r="C35" s="6">
        <v>38</v>
      </c>
      <c r="D35" s="2">
        <v>23</v>
      </c>
      <c r="E35" s="2">
        <v>22</v>
      </c>
      <c r="F35" s="10">
        <f t="shared" si="6"/>
        <v>0.95652173913043481</v>
      </c>
      <c r="G35" s="15">
        <f t="shared" si="4"/>
        <v>0.57894736842105265</v>
      </c>
      <c r="H35" s="2">
        <v>32</v>
      </c>
      <c r="I35" s="2">
        <v>30</v>
      </c>
      <c r="J35" s="10">
        <f t="shared" si="7"/>
        <v>0.9375</v>
      </c>
      <c r="K35" s="15">
        <f t="shared" si="5"/>
        <v>0.78947368421052633</v>
      </c>
      <c r="L35" s="10">
        <f t="shared" si="8"/>
        <v>0.21052631578947367</v>
      </c>
      <c r="M35" s="30">
        <f t="shared" si="9"/>
        <v>8</v>
      </c>
    </row>
    <row r="36" spans="1:13" ht="24.95" customHeight="1">
      <c r="A36" s="2">
        <v>35</v>
      </c>
      <c r="B36" s="8" t="s">
        <v>101</v>
      </c>
      <c r="C36" s="6">
        <v>14</v>
      </c>
      <c r="D36" s="2">
        <v>11</v>
      </c>
      <c r="E36" s="2">
        <v>9</v>
      </c>
      <c r="F36" s="10">
        <f t="shared" si="6"/>
        <v>0.81818181818181823</v>
      </c>
      <c r="G36" s="15">
        <f t="shared" si="4"/>
        <v>0.6428571428571429</v>
      </c>
      <c r="H36" s="2">
        <v>12</v>
      </c>
      <c r="I36" s="2">
        <v>11</v>
      </c>
      <c r="J36" s="10">
        <f t="shared" si="7"/>
        <v>0.91666666666666663</v>
      </c>
      <c r="K36" s="15">
        <f t="shared" si="5"/>
        <v>0.7857142857142857</v>
      </c>
      <c r="L36" s="10">
        <f t="shared" si="8"/>
        <v>0.14285714285714279</v>
      </c>
      <c r="M36" s="30">
        <f t="shared" si="9"/>
        <v>2</v>
      </c>
    </row>
    <row r="37" spans="1:13" ht="24.95" customHeight="1">
      <c r="A37" s="2">
        <v>36</v>
      </c>
      <c r="B37" s="8" t="s">
        <v>95</v>
      </c>
      <c r="C37" s="6">
        <v>67</v>
      </c>
      <c r="D37" s="2">
        <v>51</v>
      </c>
      <c r="E37" s="2">
        <v>49</v>
      </c>
      <c r="F37" s="10">
        <f t="shared" si="6"/>
        <v>0.96078431372549022</v>
      </c>
      <c r="G37" s="15">
        <f t="shared" si="4"/>
        <v>0.73134328358208955</v>
      </c>
      <c r="H37" s="2">
        <v>51</v>
      </c>
      <c r="I37" s="2">
        <v>49</v>
      </c>
      <c r="J37" s="10">
        <f t="shared" si="7"/>
        <v>0.96078431372549022</v>
      </c>
      <c r="K37" s="15">
        <f t="shared" si="5"/>
        <v>0.73134328358208955</v>
      </c>
      <c r="L37" s="10">
        <f t="shared" si="8"/>
        <v>0</v>
      </c>
      <c r="M37" s="30">
        <f t="shared" si="9"/>
        <v>0</v>
      </c>
    </row>
    <row r="38" spans="1:13" ht="24.95" customHeight="1">
      <c r="A38" s="2">
        <v>37</v>
      </c>
      <c r="B38" s="8" t="s">
        <v>130</v>
      </c>
      <c r="C38" s="6">
        <v>36</v>
      </c>
      <c r="D38" s="2">
        <v>32</v>
      </c>
      <c r="E38" s="2">
        <v>25</v>
      </c>
      <c r="F38" s="10">
        <f t="shared" si="6"/>
        <v>0.78125</v>
      </c>
      <c r="G38" s="15">
        <f t="shared" si="4"/>
        <v>0.69444444444444442</v>
      </c>
      <c r="H38" s="2">
        <v>32</v>
      </c>
      <c r="I38" s="2">
        <v>26</v>
      </c>
      <c r="J38" s="10">
        <f t="shared" si="7"/>
        <v>0.8125</v>
      </c>
      <c r="K38" s="15">
        <f t="shared" si="5"/>
        <v>0.72222222222222221</v>
      </c>
      <c r="L38" s="10">
        <f t="shared" si="8"/>
        <v>2.777777777777779E-2</v>
      </c>
      <c r="M38" s="30">
        <f t="shared" si="9"/>
        <v>1</v>
      </c>
    </row>
    <row r="39" spans="1:13" ht="24.95" customHeight="1">
      <c r="A39" s="2">
        <v>38</v>
      </c>
      <c r="B39" s="8" t="s">
        <v>121</v>
      </c>
      <c r="C39" s="6">
        <v>17</v>
      </c>
      <c r="D39" s="2">
        <v>11</v>
      </c>
      <c r="E39" s="2">
        <v>11</v>
      </c>
      <c r="F39" s="10">
        <f t="shared" si="6"/>
        <v>1</v>
      </c>
      <c r="G39" s="15">
        <f t="shared" si="4"/>
        <v>0.6470588235294118</v>
      </c>
      <c r="H39" s="2">
        <v>12</v>
      </c>
      <c r="I39" s="2">
        <v>12</v>
      </c>
      <c r="J39" s="10">
        <f t="shared" si="7"/>
        <v>1</v>
      </c>
      <c r="K39" s="15">
        <f t="shared" si="5"/>
        <v>0.70588235294117652</v>
      </c>
      <c r="L39" s="10">
        <f t="shared" si="8"/>
        <v>5.8823529411764719E-2</v>
      </c>
      <c r="M39" s="30">
        <f t="shared" si="9"/>
        <v>1</v>
      </c>
    </row>
    <row r="40" spans="1:13" ht="24.95" customHeight="1">
      <c r="A40" s="2">
        <v>39</v>
      </c>
      <c r="B40" s="8" t="s">
        <v>90</v>
      </c>
      <c r="C40" s="5">
        <v>10</v>
      </c>
      <c r="D40" s="2">
        <v>6</v>
      </c>
      <c r="E40" s="2">
        <v>4</v>
      </c>
      <c r="F40" s="10">
        <f t="shared" si="6"/>
        <v>0.66666666666666663</v>
      </c>
      <c r="G40" s="15">
        <f t="shared" si="4"/>
        <v>0.4</v>
      </c>
      <c r="H40" s="2">
        <v>10</v>
      </c>
      <c r="I40" s="2">
        <v>7</v>
      </c>
      <c r="J40" s="10">
        <f t="shared" si="7"/>
        <v>0.7</v>
      </c>
      <c r="K40" s="15">
        <f t="shared" si="5"/>
        <v>0.7</v>
      </c>
      <c r="L40" s="10">
        <f t="shared" si="8"/>
        <v>0.29999999999999993</v>
      </c>
      <c r="M40" s="30">
        <f t="shared" si="9"/>
        <v>3</v>
      </c>
    </row>
    <row r="41" spans="1:13" ht="24.95" customHeight="1">
      <c r="A41" s="2">
        <v>40</v>
      </c>
      <c r="B41" s="8" t="s">
        <v>89</v>
      </c>
      <c r="C41" s="5">
        <v>23</v>
      </c>
      <c r="D41" s="2">
        <v>17</v>
      </c>
      <c r="E41" s="2">
        <v>16</v>
      </c>
      <c r="F41" s="10">
        <f t="shared" si="6"/>
        <v>0.94117647058823528</v>
      </c>
      <c r="G41" s="15">
        <f t="shared" si="4"/>
        <v>0.69565217391304346</v>
      </c>
      <c r="H41" s="2">
        <v>17</v>
      </c>
      <c r="I41" s="2">
        <v>16</v>
      </c>
      <c r="J41" s="10">
        <f t="shared" si="7"/>
        <v>0.94117647058823528</v>
      </c>
      <c r="K41" s="15">
        <f t="shared" si="5"/>
        <v>0.69565217391304346</v>
      </c>
      <c r="L41" s="10">
        <f t="shared" si="8"/>
        <v>0</v>
      </c>
      <c r="M41" s="30">
        <f t="shared" si="9"/>
        <v>0</v>
      </c>
    </row>
    <row r="42" spans="1:13" ht="24.95" customHeight="1">
      <c r="A42" s="2">
        <v>41</v>
      </c>
      <c r="B42" s="8" t="s">
        <v>87</v>
      </c>
      <c r="C42" s="5">
        <v>86</v>
      </c>
      <c r="D42" s="2">
        <v>62</v>
      </c>
      <c r="E42" s="2">
        <v>59</v>
      </c>
      <c r="F42" s="10">
        <f t="shared" si="6"/>
        <v>0.95161290322580649</v>
      </c>
      <c r="G42" s="15">
        <f t="shared" si="4"/>
        <v>0.68604651162790697</v>
      </c>
      <c r="H42" s="2">
        <v>62</v>
      </c>
      <c r="I42" s="2">
        <v>59</v>
      </c>
      <c r="J42" s="10">
        <f t="shared" si="7"/>
        <v>0.95161290322580649</v>
      </c>
      <c r="K42" s="15">
        <f t="shared" si="5"/>
        <v>0.68604651162790697</v>
      </c>
      <c r="L42" s="10">
        <f t="shared" si="8"/>
        <v>0</v>
      </c>
      <c r="M42" s="30">
        <f t="shared" si="9"/>
        <v>0</v>
      </c>
    </row>
    <row r="43" spans="1:13" ht="24.95" customHeight="1">
      <c r="A43" s="2">
        <v>42</v>
      </c>
      <c r="B43" s="8" t="s">
        <v>128</v>
      </c>
      <c r="C43" s="6">
        <v>19</v>
      </c>
      <c r="D43" s="2">
        <v>14</v>
      </c>
      <c r="E43" s="2">
        <v>13</v>
      </c>
      <c r="F43" s="10">
        <f t="shared" si="6"/>
        <v>0.9285714285714286</v>
      </c>
      <c r="G43" s="15">
        <f t="shared" si="4"/>
        <v>0.68421052631578949</v>
      </c>
      <c r="H43" s="2">
        <v>14</v>
      </c>
      <c r="I43" s="2">
        <v>13</v>
      </c>
      <c r="J43" s="10">
        <f t="shared" si="7"/>
        <v>0.9285714285714286</v>
      </c>
      <c r="K43" s="15">
        <f t="shared" si="5"/>
        <v>0.68421052631578949</v>
      </c>
      <c r="L43" s="10">
        <f t="shared" si="8"/>
        <v>0</v>
      </c>
      <c r="M43" s="30">
        <f t="shared" si="9"/>
        <v>0</v>
      </c>
    </row>
    <row r="44" spans="1:13" ht="24.95" customHeight="1">
      <c r="A44" s="2">
        <v>43</v>
      </c>
      <c r="B44" s="8" t="s">
        <v>111</v>
      </c>
      <c r="C44" s="6">
        <v>6</v>
      </c>
      <c r="D44" s="2">
        <v>6</v>
      </c>
      <c r="E44" s="2">
        <v>4</v>
      </c>
      <c r="F44" s="10">
        <f t="shared" si="6"/>
        <v>0.66666666666666663</v>
      </c>
      <c r="G44" s="15">
        <f t="shared" si="4"/>
        <v>0.66666666666666663</v>
      </c>
      <c r="H44" s="2">
        <v>6</v>
      </c>
      <c r="I44" s="2">
        <v>4</v>
      </c>
      <c r="J44" s="10">
        <f t="shared" si="7"/>
        <v>0.66666666666666663</v>
      </c>
      <c r="K44" s="15">
        <f t="shared" si="5"/>
        <v>0.66666666666666663</v>
      </c>
      <c r="L44" s="10">
        <f t="shared" si="8"/>
        <v>0</v>
      </c>
      <c r="M44" s="30">
        <f t="shared" si="9"/>
        <v>0</v>
      </c>
    </row>
    <row r="45" spans="1:13" ht="24.95" customHeight="1">
      <c r="A45" s="2">
        <v>44</v>
      </c>
      <c r="B45" s="8" t="s">
        <v>117</v>
      </c>
      <c r="C45" s="6">
        <v>13</v>
      </c>
      <c r="D45" s="2">
        <v>9</v>
      </c>
      <c r="E45" s="2">
        <v>8</v>
      </c>
      <c r="F45" s="10">
        <f t="shared" si="6"/>
        <v>0.88888888888888884</v>
      </c>
      <c r="G45" s="15">
        <f t="shared" si="4"/>
        <v>0.61538461538461542</v>
      </c>
      <c r="H45" s="2">
        <v>9</v>
      </c>
      <c r="I45" s="2">
        <v>8</v>
      </c>
      <c r="J45" s="10">
        <f t="shared" si="7"/>
        <v>0.88888888888888884</v>
      </c>
      <c r="K45" s="15">
        <f t="shared" si="5"/>
        <v>0.61538461538461542</v>
      </c>
      <c r="L45" s="10">
        <f t="shared" si="8"/>
        <v>0</v>
      </c>
      <c r="M45" s="30">
        <f t="shared" si="9"/>
        <v>0</v>
      </c>
    </row>
    <row r="46" spans="1:13" ht="24.95" customHeight="1">
      <c r="A46" s="2">
        <v>45</v>
      </c>
      <c r="B46" s="8" t="s">
        <v>92</v>
      </c>
      <c r="C46" s="6">
        <v>33</v>
      </c>
      <c r="D46" s="2">
        <v>21</v>
      </c>
      <c r="E46" s="2">
        <v>20</v>
      </c>
      <c r="F46" s="10">
        <f t="shared" si="6"/>
        <v>0.95238095238095233</v>
      </c>
      <c r="G46" s="15">
        <f t="shared" si="4"/>
        <v>0.60606060606060608</v>
      </c>
      <c r="H46" s="2">
        <v>21</v>
      </c>
      <c r="I46" s="2">
        <v>20</v>
      </c>
      <c r="J46" s="10">
        <f t="shared" si="7"/>
        <v>0.95238095238095233</v>
      </c>
      <c r="K46" s="15">
        <f t="shared" si="5"/>
        <v>0.60606060606060608</v>
      </c>
      <c r="L46" s="10">
        <f t="shared" si="8"/>
        <v>0</v>
      </c>
      <c r="M46" s="30">
        <f t="shared" si="9"/>
        <v>0</v>
      </c>
    </row>
    <row r="47" spans="1:13" ht="24.95" customHeight="1">
      <c r="A47" s="2">
        <v>46</v>
      </c>
      <c r="B47" s="8" t="s">
        <v>116</v>
      </c>
      <c r="C47" s="6">
        <v>7</v>
      </c>
      <c r="D47" s="2">
        <v>4</v>
      </c>
      <c r="E47" s="2">
        <v>4</v>
      </c>
      <c r="F47" s="10">
        <f t="shared" si="6"/>
        <v>1</v>
      </c>
      <c r="G47" s="15">
        <f t="shared" si="4"/>
        <v>0.5714285714285714</v>
      </c>
      <c r="H47" s="2">
        <v>4</v>
      </c>
      <c r="I47" s="2">
        <v>4</v>
      </c>
      <c r="J47" s="10">
        <f t="shared" si="7"/>
        <v>1</v>
      </c>
      <c r="K47" s="15">
        <f t="shared" si="5"/>
        <v>0.5714285714285714</v>
      </c>
      <c r="L47" s="10">
        <f t="shared" si="8"/>
        <v>0</v>
      </c>
      <c r="M47" s="30">
        <f t="shared" si="9"/>
        <v>0</v>
      </c>
    </row>
    <row r="48" spans="1:13" ht="24.95" customHeight="1">
      <c r="A48" s="2">
        <v>47</v>
      </c>
      <c r="B48" s="8" t="s">
        <v>91</v>
      </c>
      <c r="C48" s="6">
        <v>32</v>
      </c>
      <c r="D48" s="2">
        <v>6</v>
      </c>
      <c r="E48" s="2">
        <v>6</v>
      </c>
      <c r="F48" s="10">
        <f t="shared" si="6"/>
        <v>1</v>
      </c>
      <c r="G48" s="15">
        <f t="shared" si="4"/>
        <v>0.1875</v>
      </c>
      <c r="H48" s="2">
        <v>17</v>
      </c>
      <c r="I48" s="2">
        <v>16</v>
      </c>
      <c r="J48" s="10">
        <f t="shared" si="7"/>
        <v>0.94117647058823528</v>
      </c>
      <c r="K48" s="15">
        <f t="shared" si="5"/>
        <v>0.5</v>
      </c>
      <c r="L48" s="10">
        <f t="shared" si="8"/>
        <v>0.3125</v>
      </c>
      <c r="M48" s="30">
        <f t="shared" si="9"/>
        <v>10</v>
      </c>
    </row>
    <row r="49" spans="1:13" ht="24.95" customHeight="1">
      <c r="A49" s="2">
        <v>48</v>
      </c>
      <c r="B49" s="8" t="s">
        <v>84</v>
      </c>
      <c r="C49" s="5">
        <v>20</v>
      </c>
      <c r="D49" s="2">
        <v>7</v>
      </c>
      <c r="E49" s="2">
        <v>4</v>
      </c>
      <c r="F49" s="10">
        <f t="shared" si="6"/>
        <v>0.5714285714285714</v>
      </c>
      <c r="G49" s="15">
        <f t="shared" si="4"/>
        <v>0.2</v>
      </c>
      <c r="H49" s="2">
        <v>15</v>
      </c>
      <c r="I49" s="2">
        <v>9</v>
      </c>
      <c r="J49" s="10">
        <f t="shared" si="7"/>
        <v>0.6</v>
      </c>
      <c r="K49" s="15">
        <f t="shared" si="5"/>
        <v>0.45</v>
      </c>
      <c r="L49" s="10">
        <f t="shared" si="8"/>
        <v>0.25</v>
      </c>
      <c r="M49" s="30">
        <f t="shared" si="9"/>
        <v>5</v>
      </c>
    </row>
    <row r="50" spans="1:13" ht="24.95" customHeight="1">
      <c r="A50" s="2">
        <v>49</v>
      </c>
      <c r="B50" s="8" t="s">
        <v>106</v>
      </c>
      <c r="C50" s="6">
        <v>7</v>
      </c>
      <c r="D50" s="2">
        <v>3</v>
      </c>
      <c r="E50" s="2">
        <v>3</v>
      </c>
      <c r="F50" s="10">
        <f t="shared" si="6"/>
        <v>1</v>
      </c>
      <c r="G50" s="15">
        <f t="shared" si="4"/>
        <v>0.42857142857142855</v>
      </c>
      <c r="H50" s="2">
        <v>3</v>
      </c>
      <c r="I50" s="2">
        <v>3</v>
      </c>
      <c r="J50" s="10">
        <f t="shared" si="7"/>
        <v>1</v>
      </c>
      <c r="K50" s="15">
        <f t="shared" si="5"/>
        <v>0.42857142857142855</v>
      </c>
      <c r="L50" s="10">
        <f t="shared" si="8"/>
        <v>0</v>
      </c>
      <c r="M50" s="30">
        <f t="shared" si="9"/>
        <v>0</v>
      </c>
    </row>
    <row r="51" spans="1:13" ht="24.95" customHeight="1">
      <c r="A51" s="2">
        <v>50</v>
      </c>
      <c r="B51" s="8" t="s">
        <v>119</v>
      </c>
      <c r="C51" s="6">
        <v>16</v>
      </c>
      <c r="D51" s="2">
        <v>6</v>
      </c>
      <c r="E51" s="2">
        <v>6</v>
      </c>
      <c r="F51" s="10">
        <f t="shared" si="6"/>
        <v>1</v>
      </c>
      <c r="G51" s="15">
        <f t="shared" si="4"/>
        <v>0.375</v>
      </c>
      <c r="H51" s="2">
        <v>6</v>
      </c>
      <c r="I51" s="2">
        <v>6</v>
      </c>
      <c r="J51" s="10">
        <f t="shared" si="7"/>
        <v>1</v>
      </c>
      <c r="K51" s="15">
        <f t="shared" si="5"/>
        <v>0.375</v>
      </c>
      <c r="L51" s="10">
        <f t="shared" si="8"/>
        <v>0</v>
      </c>
      <c r="M51" s="30">
        <f t="shared" si="9"/>
        <v>0</v>
      </c>
    </row>
    <row r="52" spans="1:13" ht="24.95" customHeight="1">
      <c r="A52" s="2">
        <v>51</v>
      </c>
      <c r="B52" s="8" t="s">
        <v>88</v>
      </c>
      <c r="C52" s="5">
        <v>12</v>
      </c>
      <c r="D52" s="2">
        <v>4</v>
      </c>
      <c r="E52" s="2">
        <v>4</v>
      </c>
      <c r="F52" s="10">
        <f t="shared" si="6"/>
        <v>1</v>
      </c>
      <c r="G52" s="15">
        <f t="shared" si="4"/>
        <v>0.33333333333333331</v>
      </c>
      <c r="H52" s="2">
        <v>4</v>
      </c>
      <c r="I52" s="2">
        <v>4</v>
      </c>
      <c r="J52" s="10">
        <f t="shared" si="7"/>
        <v>1</v>
      </c>
      <c r="K52" s="15">
        <f t="shared" si="5"/>
        <v>0.33333333333333331</v>
      </c>
      <c r="L52" s="10">
        <f t="shared" si="8"/>
        <v>0</v>
      </c>
      <c r="M52" s="30">
        <f t="shared" si="9"/>
        <v>0</v>
      </c>
    </row>
    <row r="53" spans="1:13" ht="24.95" customHeight="1">
      <c r="A53" s="2">
        <v>52</v>
      </c>
      <c r="B53" s="8" t="s">
        <v>127</v>
      </c>
      <c r="C53" s="6">
        <v>24</v>
      </c>
      <c r="D53" s="2">
        <v>14</v>
      </c>
      <c r="E53" s="2">
        <v>6</v>
      </c>
      <c r="F53" s="10">
        <f t="shared" si="6"/>
        <v>0.42857142857142855</v>
      </c>
      <c r="G53" s="15">
        <f t="shared" si="4"/>
        <v>0.25</v>
      </c>
      <c r="H53" s="2">
        <v>14</v>
      </c>
      <c r="I53" s="2">
        <v>6</v>
      </c>
      <c r="J53" s="10">
        <f t="shared" si="7"/>
        <v>0.42857142857142855</v>
      </c>
      <c r="K53" s="15">
        <f t="shared" si="5"/>
        <v>0.25</v>
      </c>
      <c r="L53" s="10">
        <f t="shared" si="8"/>
        <v>0</v>
      </c>
      <c r="M53" s="30">
        <f t="shared" si="9"/>
        <v>0</v>
      </c>
    </row>
    <row r="54" spans="1:13" ht="24.95" customHeight="1">
      <c r="A54" s="2">
        <v>53</v>
      </c>
      <c r="B54" s="8" t="s">
        <v>133</v>
      </c>
      <c r="C54" s="6">
        <v>33</v>
      </c>
      <c r="D54" s="2">
        <v>7</v>
      </c>
      <c r="E54" s="2">
        <v>5</v>
      </c>
      <c r="F54" s="10">
        <f t="shared" si="6"/>
        <v>0.7142857142857143</v>
      </c>
      <c r="G54" s="15">
        <f t="shared" si="4"/>
        <v>0.15151515151515152</v>
      </c>
      <c r="H54" s="2">
        <v>7</v>
      </c>
      <c r="I54" s="2">
        <v>5</v>
      </c>
      <c r="J54" s="10">
        <f t="shared" si="7"/>
        <v>0.7142857142857143</v>
      </c>
      <c r="K54" s="15">
        <f t="shared" si="5"/>
        <v>0.15151515151515152</v>
      </c>
      <c r="L54" s="10">
        <f t="shared" si="8"/>
        <v>0</v>
      </c>
      <c r="M54" s="30">
        <f t="shared" si="9"/>
        <v>0</v>
      </c>
    </row>
    <row r="55" spans="1:13" ht="24.95" customHeight="1">
      <c r="A55" s="2">
        <v>54</v>
      </c>
      <c r="B55" s="8" t="s">
        <v>136</v>
      </c>
      <c r="C55" s="6">
        <v>7</v>
      </c>
      <c r="D55" s="2">
        <v>2</v>
      </c>
      <c r="E55" s="2">
        <v>1</v>
      </c>
      <c r="F55" s="10">
        <f t="shared" si="6"/>
        <v>0.5</v>
      </c>
      <c r="G55" s="15">
        <f t="shared" si="4"/>
        <v>0.14285714285714285</v>
      </c>
      <c r="H55" s="2">
        <v>2</v>
      </c>
      <c r="I55" s="2">
        <v>1</v>
      </c>
      <c r="J55" s="10">
        <f t="shared" si="7"/>
        <v>0.5</v>
      </c>
      <c r="K55" s="15">
        <f t="shared" si="5"/>
        <v>0.14285714285714285</v>
      </c>
      <c r="L55" s="10">
        <f t="shared" si="8"/>
        <v>0</v>
      </c>
      <c r="M55" s="30">
        <f t="shared" si="9"/>
        <v>0</v>
      </c>
    </row>
    <row r="56" spans="1:13" ht="24.95" customHeight="1">
      <c r="A56" s="2">
        <v>55</v>
      </c>
      <c r="B56" s="8" t="s">
        <v>137</v>
      </c>
      <c r="C56" s="6">
        <v>38</v>
      </c>
      <c r="D56" s="2">
        <v>2</v>
      </c>
      <c r="E56" s="2">
        <v>2</v>
      </c>
      <c r="F56" s="10">
        <f t="shared" si="6"/>
        <v>1</v>
      </c>
      <c r="G56" s="15">
        <f t="shared" si="4"/>
        <v>5.2631578947368418E-2</v>
      </c>
      <c r="H56" s="2">
        <v>2</v>
      </c>
      <c r="I56" s="2">
        <v>2</v>
      </c>
      <c r="J56" s="10">
        <f t="shared" si="7"/>
        <v>1</v>
      </c>
      <c r="K56" s="15">
        <f t="shared" si="5"/>
        <v>5.2631578947368418E-2</v>
      </c>
      <c r="L56" s="10">
        <f t="shared" si="8"/>
        <v>0</v>
      </c>
      <c r="M56" s="30">
        <f t="shared" si="9"/>
        <v>0</v>
      </c>
    </row>
    <row r="57" spans="1:13" ht="30" customHeight="1">
      <c r="A57" s="3"/>
      <c r="B57" s="12" t="s">
        <v>138</v>
      </c>
      <c r="C57" s="13">
        <f>SUM(C2:C56)</f>
        <v>1371</v>
      </c>
      <c r="D57" s="13">
        <f t="shared" ref="D57:E57" si="10">SUM(D2:D56)</f>
        <v>1078</v>
      </c>
      <c r="E57" s="13">
        <f t="shared" si="10"/>
        <v>1009</v>
      </c>
      <c r="F57" s="14">
        <f t="shared" ref="F57" si="11">E57/D57</f>
        <v>0.93599257884972176</v>
      </c>
      <c r="G57" s="15">
        <f t="shared" ref="G57" si="12">E57/C57</f>
        <v>0.73595915390226108</v>
      </c>
      <c r="H57" s="4">
        <f>SUM(H2:H56)</f>
        <v>1149</v>
      </c>
      <c r="I57" s="4">
        <f>SUM(I2:I56)</f>
        <v>1085</v>
      </c>
      <c r="J57" s="14">
        <f t="shared" ref="J57" si="13">I57/H57</f>
        <v>0.94429939077458658</v>
      </c>
      <c r="K57" s="14">
        <f t="shared" ref="K57" si="14">I57/C57</f>
        <v>0.79139314369073666</v>
      </c>
      <c r="L57" s="14">
        <f t="shared" ref="L57" si="15">K57-G57</f>
        <v>5.5433989788475579E-2</v>
      </c>
      <c r="M57" s="29">
        <f t="shared" ref="M57" si="16">I57-E57</f>
        <v>76</v>
      </c>
    </row>
  </sheetData>
  <sortState ref="A2:M56">
    <sortCondition descending="1" ref="K2:K56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 </vt:lpstr>
      <vt:lpstr>初中</vt:lpstr>
      <vt:lpstr>小学</vt:lpstr>
      <vt:lpstr>幼儿园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2017-04-12T00:28:58Z</dcterms:created>
  <dcterms:modified xsi:type="dcterms:W3CDTF">2017-04-18T06:52:34Z</dcterms:modified>
</cp:coreProperties>
</file>